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3_住民企画課\L_財政グループ（アクセス制限有）\財政担当\01　業務関係\50財政状況資料集\R4財政状況資料集\20240321【財政状況資料集】_015440_津別町_2022\"/>
    </mc:Choice>
  </mc:AlternateContent>
  <bookViews>
    <workbookView xWindow="0" yWindow="0" windowWidth="15795" windowHeight="69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CO35" i="10"/>
  <c r="CO36"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<sst xmlns="http://schemas.openxmlformats.org/spreadsheetml/2006/main" count="1131" uniqueCount="591">
  <si>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</si>
  <si>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</si>
  <si>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</si>
  <si>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</si>
  <si>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</si>
  <si>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</si>
  <si>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</si>
  <si>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</si>
  <si>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</si>
  <si>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</si>
  <si>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</si>
  <si>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</si>
  <si>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</si>
  <si>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</si>
  <si>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</si>
  <si>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</si>
  <si>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</si>
  <si>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</si>
  <si>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</si>
  <si>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</si>
  <si>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</si>
  <si>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</si>
  <si>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</si>
  <si>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</si>
  <si>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</si>
  <si>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</si>
  <si>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</si>
  <si>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</si>
  <si>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</si>
  <si>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</si>
  <si>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</si>
  <si>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</si>
  <si>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</si>
  <si>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</si>
  <si>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</si>
  <si>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</si>
  <si>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</si>
  <si>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</si>
  <si>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</si>
  <si>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</si>
  <si>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</si>
  <si>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</si>
  <si>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</si>
  <si>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</si>
  <si>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</si>
  <si>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</si>
  <si>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</si>
  <si>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</si>
  <si>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</si>
  <si>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</si>
  <si>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</si>
  <si>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</si>
  <si>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</si>
  <si>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</si>
  <si>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</si>
  <si>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</si>
  <si>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</si>
  <si>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</si>
  <si>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</si>
  <si>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</si>
  <si>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</si>
  <si>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</si>
  <si>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</si>
  <si>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</si>
  <si>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</si>
  <si>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</si>
  <si>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</si>
  <si>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</si>
  <si>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</si>
  <si>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</si>
  <si>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</si>
  <si>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</si>
  <si>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</si>
  <si>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</si>
  <si>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</si>
  <si>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</si>
  <si>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</si>
  <si>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</si>
  <si>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</si>
  <si>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</si>
  <si>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</si>
  <si>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</si>
  <si>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</si>
  <si>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</si>
  <si>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</si>
  <si>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</si>
  <si>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</si>
  <si>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</si>
  <si>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</si>
  <si>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</si>
  <si>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</si>
  <si>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</si>
  <si>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</si>
  <si>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</si>
  <si>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</si>
  <si>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</si>
  <si>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</si>
  <si>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</si>
  <si>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</si>
  <si>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</si>
  <si>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</si>
  <si>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</si>
  <si>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</si>
  <si>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</si>
  <si>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</si>
  <si>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</si>
  <si>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</si>
  <si>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</si>
  <si>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</si>
  <si>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</si>
  <si>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</si>
  <si>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</si>
  <si>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</si>
  <si>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</si>
  <si>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</si>
  <si>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</si>
  <si>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</si>
  <si>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</si>
  <si>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</si>
  <si>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</si>
  <si>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</si>
  <si>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</si>
  <si>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</si>
  <si>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</si>
  <si>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</si>
  <si>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</si>
  <si>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</si>
  <si>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</si>
  <si>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</si>
  <si>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</si>
  <si>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</si>
  <si>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</si>
  <si>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</si>
  <si>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</si>
  <si>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</si>
  <si>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</si>
  <si>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</si>
  <si>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</si>
  <si>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</si>
  <si>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</si>
  <si>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</si>
  <si>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</si>
  <si>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</si>
  <si>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</si>
  <si>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</si>
  <si>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</si>
  <si>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</si>
  <si>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</si>
  <si>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</si>
  <si>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</si>
  <si>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</si>
  <si>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</si>
  <si>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</si>
  <si>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</si>
  <si>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</si>
  <si>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</si>
  <si>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</si>
  <si>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</si>
  <si>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</si>
  <si>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</si>
  <si>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</si>
  <si>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</si>
  <si>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</si>
  <si>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</si>
  <si>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</si>
  <si>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</si>
  <si>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</si>
  <si>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</si>
  <si>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</si>
  <si>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</si>
  <si>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</si>
  <si>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</si>
  <si>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</si>
  <si>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</si>
  <si>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</si>
  <si>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</si>
  <si>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</si>
  <si>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</si>
  <si>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</si>
  <si>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</si>
  <si>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</si>
  <si>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</si>
  <si>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</si>
  <si>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</si>
  <si>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</si>
  <si>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</si>
  <si>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</si>
  <si>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</si>
  <si>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</si>
  <si>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</si>
  <si>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</si>
  <si>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</si>
  <si>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</si>
  <si>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</si>
  <si>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</si>
  <si>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</si>
  <si>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</si>
  <si>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</si>
  <si>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</si>
  <si>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</si>
  <si>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</si>
  <si>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</si>
  <si>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</si>
  <si>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</si>
  <si>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</si>
  <si>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</si>
  <si>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</si>
  <si>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</si>
  <si>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</si>
  <si>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</si>
  <si>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</si>
  <si>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</si>
  <si>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</si>
  <si>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</si>
  <si>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</si>
  <si>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</si>
  <si>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</si>
  <si>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</si>
  <si>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北海道津別町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</si>
  <si>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</si>
  <si>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</si>
  <si>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</si>
  <si>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</si>
  <si>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</si>
  <si>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</si>
  <si>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</si>
  <si>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</si>
  <si>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</si>
  <si>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</si>
  <si>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</si>
  <si>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</si>
  <si>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</si>
  <si>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</si>
  <si>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</si>
  <si>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</si>
  <si>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</si>
  <si>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</si>
  <si>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</si>
  <si>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</si>
  <si>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</si>
  <si>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</si>
  <si>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</si>
  <si>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</si>
  <si>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</si>
  <si>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</si>
  <si>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</si>
  <si>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</si>
  <si>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</si>
  <si>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</si>
  <si>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</si>
  <si>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</si>
  <si>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</si>
  <si>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</si>
  <si>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</si>
  <si>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</si>
  <si>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</si>
  <si>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</si>
  <si>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</si>
  <si>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</si>
  <si>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</si>
  <si>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</si>
  <si>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</si>
  <si>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</si>
  <si>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</si>
  <si>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</si>
  <si>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</si>
  <si>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</si>
  <si>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</si>
  <si>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</si>
  <si>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</si>
  <si>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</si>
  <si>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</si>
  <si>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</si>
  <si>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</si>
  <si>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</si>
  <si>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</si>
  <si>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</si>
  <si>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</si>
  <si>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</si>
  <si>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</si>
  <si>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</si>
  <si>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</si>
  <si>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</si>
  <si>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</si>
  <si>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</si>
  <si>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</si>
  <si>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</si>
  <si>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</si>
  <si>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</si>
  <si>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</si>
  <si>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</si>
  <si>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</si>
  <si>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</si>
  <si>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</si>
  <si>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</si>
  <si>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</si>
  <si>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</si>
  <si>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</si>
  <si>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</si>
  <si>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</si>
  <si>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</si>
  <si>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</si>
  <si>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</si>
  <si>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</si>
  <si>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</si>
  <si>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</si>
  <si>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</si>
  <si>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</si>
  <si>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</si>
  <si>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</si>
  <si>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</si>
  <si>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</si>
  <si>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</si>
  <si>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</si>
  <si>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</si>
  <si>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</si>
  <si>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</si>
  <si>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</si>
  <si>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</si>
  <si>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</si>
  <si>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</si>
  <si>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</si>
  <si>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</si>
  <si>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</si>
  <si>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</si>
  <si>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</si>
  <si>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</si>
  <si>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</si>
  <si>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</si>
  <si>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</si>
  <si>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</si>
  <si>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</si>
  <si>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</si>
  <si>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</si>
  <si>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</si>
  <si>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</si>
  <si>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</si>
  <si>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</si>
  <si>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</si>
  <si>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</si>
  <si>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</si>
  <si>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</si>
  <si>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</si>
  <si>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</si>
  <si>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</si>
  <si>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</si>
  <si>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</si>
  <si>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</si>
  <si>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</si>
  <si>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</si>
  <si>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</si>
  <si>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</si>
  <si>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</si>
  <si>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</si>
  <si>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</si>
  <si>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</si>
  <si>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</si>
  <si>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</si>
  <si>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</si>
  <si>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</si>
  <si>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</si>
  <si>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</si>
  <si>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</si>
  <si>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</si>
  <si>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</si>
  <si>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</si>
  <si>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</si>
  <si>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</si>
  <si>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</si>
  <si>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</si>
  <si>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北海道津別町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</si>
  <si>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</si>
  <si>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</si>
  <si>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</si>
  <si>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</si>
  <si>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</si>
  <si>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</si>
  <si>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</si>
  <si>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</si>
  <si>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</si>
  <si>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</si>
  <si>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</si>
  <si>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</si>
  <si>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</si>
  <si>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</si>
  <si>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</si>
  <si>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</si>
  <si>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</si>
  <si>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</si>
  <si>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</si>
  <si>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</si>
  <si>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</si>
  <si>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</si>
  <si>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</si>
  <si>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</si>
  <si>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</si>
  <si>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</si>
  <si>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</si>
  <si>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</si>
  <si>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</si>
  <si>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</si>
  <si>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</si>
  <si>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</si>
  <si>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</si>
  <si>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</si>
  <si>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</si>
  <si>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</si>
  <si>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</si>
  <si>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</si>
  <si>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</si>
  <si>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</si>
  <si>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</si>
  <si>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</si>
  <si>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</si>
  <si>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</si>
  <si>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</si>
  <si>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</si>
  <si>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</si>
  <si>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</si>
  <si>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</si>
  <si>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</si>
  <si>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</si>
  <si>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</si>
  <si>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</si>
  <si>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</si>
  <si>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</si>
  <si>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</si>
  <si>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</si>
  <si>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</si>
  <si>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</si>
  <si>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</si>
  <si>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</si>
  <si>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</si>
  <si>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</si>
  <si>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</si>
  <si>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</si>
  <si>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</si>
  <si>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</si>
  <si>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</si>
  <si>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</si>
  <si>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</si>
  <si>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</si>
  <si>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</si>
  <si>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</si>
  <si>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</si>
  <si>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</si>
  <si>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</si>
  <si>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</si>
  <si>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</si>
  <si>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</si>
  <si>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</si>
  <si>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</si>
  <si>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</si>
  <si>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</si>
  <si>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</si>
  <si>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</si>
  <si>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</si>
  <si>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</si>
  <si>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</si>
  <si>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</si>
  <si>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</si>
  <si>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</si>
  <si>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</si>
  <si>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</si>
  <si>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</si>
  <si>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</si>
  <si>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</si>
  <si>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</si>
  <si>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</si>
  <si>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</si>
  <si>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</si>
  <si>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</si>
  <si>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</si>
  <si>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</si>
  <si>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</si>
  <si>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</si>
  <si>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</si>
  <si>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</si>
  <si>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</si>
  <si>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</si>
  <si>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</si>
  <si>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</si>
  <si>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</si>
  <si>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</si>
  <si>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</si>
  <si>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</si>
  <si>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</si>
  <si>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</si>
  <si>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</si>
  <si>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</si>
  <si>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</si>
  <si>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</si>
  <si>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</si>
  <si>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</si>
  <si>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</si>
  <si>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</si>
  <si>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</si>
  <si>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</si>
  <si>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</si>
  <si>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</si>
  <si>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</si>
  <si>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</si>
  <si>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</si>
  <si>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</si>
  <si>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</si>
  <si>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</si>
  <si>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</si>
  <si>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</si>
  <si>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</si>
  <si>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</si>
  <si>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</si>
  <si>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</si>
  <si>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</si>
  <si>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</si>
  <si>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</si>
  <si>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</si>
  <si>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</si>
  <si>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</si>
  <si>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</si>
  <si>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</si>
  <si>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</si>
  <si>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</si>
  <si>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</si>
  <si>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</si>
  <si>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</si>
  <si>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</si>
  <si>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</si>
  <si>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</si>
  <si>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</si>
  <si>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</si>
  <si>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</si>
  <si>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</si>
  <si>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</si>
  <si>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</si>
  <si>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</si>
  <si>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</si>
  <si>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</si>
  <si>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</si>
  <si>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</si>
  <si>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</si>
  <si>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</si>
  <si>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</si>
  <si>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</si>
  <si>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</si>
  <si>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</si>
  <si>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</si>
  <si>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</si>
  <si>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</si>
  <si>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</si>
  <si>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</si>
  <si>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</si>
  <si>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</si>
  <si>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</si>
  <si>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4.15</t>
  </si>
  <si>
    <t>▲ 1.14</t>
  </si>
  <si>
    <t>簡易水道事業会計</t>
  </si>
  <si>
    <t>一般会計</t>
  </si>
  <si>
    <t>下水道事業特別会計</t>
  </si>
  <si>
    <t>国民健康保険事業特別会計</t>
  </si>
  <si>
    <t>介護保険事業特別会計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</si>
  <si>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</si>
  <si>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</si>
  <si>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</si>
  <si>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</si>
  <si>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</si>
  <si>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</si>
  <si>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</si>
  <si>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</si>
  <si>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</si>
  <si>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</si>
  <si>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</si>
  <si>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</si>
  <si>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</si>
  <si>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</si>
  <si>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北海道つべつまちづくり会社</t>
    <rPh sb="0" eb="3">
      <t>ホッカイドウ</t>
    </rPh>
    <rPh sb="11" eb="13">
      <t>カイシャ</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</si>
  <si>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</si>
  <si>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</si>
  <si>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国営農地再編整備事業負担金支払基金</t>
    <rPh sb="0" eb="2">
      <t>コクエイ</t>
    </rPh>
    <rPh sb="2" eb="4">
      <t>ノウチ</t>
    </rPh>
    <rPh sb="4" eb="6">
      <t>サイヘン</t>
    </rPh>
    <rPh sb="6" eb="8">
      <t>セイビ</t>
    </rPh>
    <rPh sb="8" eb="10">
      <t>ジギョウ</t>
    </rPh>
    <rPh sb="10" eb="13">
      <t>フタンキン</t>
    </rPh>
    <rPh sb="13" eb="15">
      <t>シハラ</t>
    </rPh>
    <rPh sb="15" eb="17">
      <t>キキン</t>
    </rPh>
    <phoneticPr fontId="5"/>
  </si>
  <si>
    <t>病院施設整備基金</t>
    <phoneticPr fontId="2"/>
  </si>
  <si>
    <t>公共交通確保対策事業基金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</si>
  <si>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</si>
  <si>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</si>
  <si>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調整基金等の積立による充当可能基金等により生じていない。有形固定資産減価償却率は、類似団体とほぼ同水準であるが、公共施設個別施設計画に基づき施設の維持管理を適切に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</si>
  <si>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</si>
  <si>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</si>
  <si>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</si>
  <si>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</si>
  <si>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</si>
  <si>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</si>
  <si>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将来負担比率は、財政調整基金等の積立による充当可能基金等により生じていない。実質公債費比率は、6%台で推移している。</t>
    <rPh sb="49" eb="50">
      <t>ダイ</t>
    </rPh>
    <rPh sb="51" eb="53">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</si>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</sst>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9183-4E45-8E34-97E2F7B09F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213422</c:v>
                </c:pt>
                <c:pt idx="1">
                  <c:v>285352</c:v>
                </c:pt>
                <c:pt idx="2">
                  <c:v>830308</c:v>
                </c:pt>
                <c:pt idx="3">
                  <c:v>332459</c:v>
                </c:pt>
                <c:pt idx="4">
                  <c:v>641104</c:v>
                </c:pt>
              </c:numCache>
            </c:numRef>
          </c:val>
          <c:smooth val="0"/>
          <c:extLst>
            <c:ext xmlns:c16="http://schemas.microsoft.com/office/drawing/2014/chart" uri="{C3380CC4-5D6E-409C-BE32-E72D297353CC}">
              <c16:uniqueId val="{00000001-9183-4E45-8E34-97E2F7B09F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4.0999999999999996</c:v>
                </c:pt>
                <c:pt idx="1">
                  <c:v>4.16</c:v>
                </c:pt>
                <c:pt idx="2">
                  <c:v>4.9800000000000004</c:v>
                </c:pt>
                <c:pt idx="3">
                  <c:v>4.7300000000000004</c:v>
                </c:pt>
                <c:pt idx="4">
                  <c:v>5.8</c:v>
                </c:pt>
              </c:numCache>
            </c:numRef>
          </c:val>
          <c:extLst>
            <c:ext xmlns:c16="http://schemas.microsoft.com/office/drawing/2014/chart" uri="{C3380CC4-5D6E-409C-BE32-E72D297353CC}">
              <c16:uniqueId val="{00000000-9974-45A2-AFAA-F843B58044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21.81</c:v>
                </c:pt>
                <c:pt idx="1">
                  <c:v>20.53</c:v>
                </c:pt>
                <c:pt idx="2">
                  <c:v>20.68</c:v>
                </c:pt>
                <c:pt idx="3">
                  <c:v>19.920000000000002</c:v>
                </c:pt>
                <c:pt idx="4">
                  <c:v>24.45</c:v>
                </c:pt>
              </c:numCache>
            </c:numRef>
          </c:val>
          <c:extLst>
            <c:ext xmlns:c16="http://schemas.microsoft.com/office/drawing/2014/chart" uri="{C3380CC4-5D6E-409C-BE32-E72D297353CC}">
              <c16:uniqueId val="{00000001-9974-45A2-AFAA-F843B58044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-4.1500000000000004</c:v>
                </c:pt>
                <c:pt idx="1">
                  <c:v>-1.1399999999999999</c:v>
                </c:pt>
                <c:pt idx="2">
                  <c:v>2.84</c:v>
                </c:pt>
                <c:pt idx="3">
                  <c:v>0.86</c:v>
                </c:pt>
                <c:pt idx="4">
                  <c:v>8.92</c:v>
                </c:pt>
              </c:numCache>
            </c:numRef>
          </c:val>
          <c:smooth val="0"/>
          <c:extLst>
            <c:ext xmlns:c16="http://schemas.microsoft.com/office/drawing/2014/chart" uri="{C3380CC4-5D6E-409C-BE32-E72D297353CC}">
              <c16:uniqueId val="{00000002-9974-45A2-AFAA-F843B58044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ED-4318-9962-14BA0360C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ED-4318-9962-14BA0360C1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ED-4318-9962-14BA0360C1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ED-4318-9962-14BA0360C10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4ED-4318-9962-14BA0360C10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94ED-4318-9962-14BA0360C1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6-94ED-4318-9962-14BA0360C10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0.12</c:v>
                </c:pt>
                <c:pt idx="2">
                  <c:v>#N/A</c:v>
                </c:pt>
                <c:pt idx="3">
                  <c:v>0.1</c:v>
                </c:pt>
                <c:pt idx="4">
                  <c:v>#N/A</c:v>
                </c:pt>
                <c:pt idx="5">
                  <c:v>0.13</c:v>
                </c:pt>
                <c:pt idx="6">
                  <c:v>#N/A</c:v>
                </c:pt>
                <c:pt idx="7">
                  <c:v>0</c:v>
                </c:pt>
                <c:pt idx="8">
                  <c:v>#N/A</c:v>
                </c:pt>
                <c:pt idx="9">
                  <c:v>0.66</c:v>
                </c:pt>
              </c:numCache>
            </c:numRef>
          </c:val>
          <c:extLst>
            <c:ext xmlns:c16="http://schemas.microsoft.com/office/drawing/2014/chart" uri="{C3380CC4-5D6E-409C-BE32-E72D297353CC}">
              <c16:uniqueId val="{00000007-94ED-4318-9962-14BA0360C1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4.09</c:v>
                </c:pt>
                <c:pt idx="2">
                  <c:v>#N/A</c:v>
                </c:pt>
                <c:pt idx="3">
                  <c:v>4.1500000000000004</c:v>
                </c:pt>
                <c:pt idx="4">
                  <c:v>#N/A</c:v>
                </c:pt>
                <c:pt idx="5">
                  <c:v>4.9800000000000004</c:v>
                </c:pt>
                <c:pt idx="6">
                  <c:v>#N/A</c:v>
                </c:pt>
                <c:pt idx="7">
                  <c:v>4.7300000000000004</c:v>
                </c:pt>
                <c:pt idx="8">
                  <c:v>#N/A</c:v>
                </c:pt>
                <c:pt idx="9">
                  <c:v>5.8</c:v>
                </c:pt>
              </c:numCache>
            </c:numRef>
          </c:val>
          <c:extLst>
            <c:ext xmlns:c16="http://schemas.microsoft.com/office/drawing/2014/chart" uri="{C3380CC4-5D6E-409C-BE32-E72D297353CC}">
              <c16:uniqueId val="{00000008-94ED-4318-9962-14BA0360C104}"/>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11.36</c:v>
                </c:pt>
                <c:pt idx="2">
                  <c:v>#N/A</c:v>
                </c:pt>
                <c:pt idx="3">
                  <c:v>13.06</c:v>
                </c:pt>
                <c:pt idx="4">
                  <c:v>#N/A</c:v>
                </c:pt>
                <c:pt idx="5">
                  <c:v>13.67</c:v>
                </c:pt>
                <c:pt idx="6">
                  <c:v>#N/A</c:v>
                </c:pt>
                <c:pt idx="7">
                  <c:v>14.15</c:v>
                </c:pt>
                <c:pt idx="8">
                  <c:v>#N/A</c:v>
                </c:pt>
                <c:pt idx="9">
                  <c:v>15.5</c:v>
                </c:pt>
              </c:numCache>
            </c:numRef>
          </c:val>
          <c:extLst>
            <c:ext xmlns:c16="http://schemas.microsoft.com/office/drawing/2014/chart" uri="{C3380CC4-5D6E-409C-BE32-E72D297353CC}">
              <c16:uniqueId val="{00000009-94ED-4318-9962-14BA0360C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584</c:v>
                </c:pt>
                <c:pt idx="5">
                  <c:v>585</c:v>
                </c:pt>
                <c:pt idx="8">
                  <c:v>553</c:v>
                </c:pt>
                <c:pt idx="11">
                  <c:v>536</c:v>
                </c:pt>
                <c:pt idx="14">
                  <c:v>600</c:v>
                </c:pt>
              </c:numCache>
            </c:numRef>
          </c:val>
          <c:extLst>
            <c:ext xmlns:c16="http://schemas.microsoft.com/office/drawing/2014/chart" uri="{C3380CC4-5D6E-409C-BE32-E72D297353CC}">
              <c16:uniqueId val="{00000000-872D-4B73-B2C4-F9356E4B0E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1-872D-4B73-B2C4-F9356E4B0E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2D-4B73-B2C4-F9356E4B0E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2D-4B73-B2C4-F9356E4B0E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201</c:v>
                </c:pt>
                <c:pt idx="3">
                  <c:v>185</c:v>
                </c:pt>
                <c:pt idx="6">
                  <c:v>155</c:v>
                </c:pt>
                <c:pt idx="9">
                  <c:v>147</c:v>
                </c:pt>
                <c:pt idx="12">
                  <c:v>135</c:v>
                </c:pt>
              </c:numCache>
            </c:numRef>
          </c:val>
          <c:extLst>
            <c:ext xmlns:c16="http://schemas.microsoft.com/office/drawing/2014/chart" uri="{C3380CC4-5D6E-409C-BE32-E72D297353CC}">
              <c16:uniqueId val="{00000004-872D-4B73-B2C4-F9356E4B0E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D-4B73-B2C4-F9356E4B0E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2D-4B73-B2C4-F9356E4B0E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538</c:v>
                </c:pt>
                <c:pt idx="3">
                  <c:v>567</c:v>
                </c:pt>
                <c:pt idx="6">
                  <c:v>608</c:v>
                </c:pt>
                <c:pt idx="9">
                  <c:v>609</c:v>
                </c:pt>
                <c:pt idx="12">
                  <c:v>612</c:v>
                </c:pt>
              </c:numCache>
            </c:numRef>
          </c:val>
          <c:extLst>
            <c:ext xmlns:c16="http://schemas.microsoft.com/office/drawing/2014/chart" uri="{C3380CC4-5D6E-409C-BE32-E72D297353CC}">
              <c16:uniqueId val="{00000007-872D-4B73-B2C4-F9356E4B0E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c:v>
                </c:pt>
                <c:pt idx="2">
                  <c:v>#N/A</c:v>
                </c:pt>
                <c:pt idx="3">
                  <c:v>#N/A</c:v>
                </c:pt>
                <c:pt idx="4">
                  <c:v>167</c:v>
                </c:pt>
                <c:pt idx="5">
                  <c:v>#N/A</c:v>
                </c:pt>
                <c:pt idx="6">
                  <c:v>#N/A</c:v>
                </c:pt>
                <c:pt idx="7">
                  <c:v>211</c:v>
                </c:pt>
                <c:pt idx="8">
                  <c:v>#N/A</c:v>
                </c:pt>
                <c:pt idx="9">
                  <c:v>#N/A</c:v>
                </c:pt>
                <c:pt idx="10">
                  <c:v>220</c:v>
                </c:pt>
                <c:pt idx="11">
                  <c:v>#N/A</c:v>
                </c:pt>
                <c:pt idx="12">
                  <c:v>#N/A</c:v>
                </c:pt>
                <c:pt idx="13">
                  <c:v>148</c:v>
                </c:pt>
                <c:pt idx="14">
                  <c:v>#N/A</c:v>
                </c:pt>
              </c:numCache>
            </c:numRef>
          </c:val>
          <c:smooth val="0"/>
          <c:extLst>
            <c:ext xmlns:c16="http://schemas.microsoft.com/office/drawing/2014/chart" uri="{C3380CC4-5D6E-409C-BE32-E72D297353CC}">
              <c16:uniqueId val="{00000008-872D-4B73-B2C4-F9356E4B0E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5223</c:v>
                </c:pt>
                <c:pt idx="5">
                  <c:v>5382</c:v>
                </c:pt>
                <c:pt idx="8">
                  <c:v>7008</c:v>
                </c:pt>
                <c:pt idx="11">
                  <c:v>7111</c:v>
                </c:pt>
                <c:pt idx="14">
                  <c:v>7245</c:v>
                </c:pt>
              </c:numCache>
            </c:numRef>
          </c:val>
          <c:extLst>
            <c:ext xmlns:c16="http://schemas.microsoft.com/office/drawing/2014/chart" uri="{C3380CC4-5D6E-409C-BE32-E72D297353CC}">
              <c16:uniqueId val="{00000000-076A-434F-82B8-18D8F61DF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433</c:v>
                </c:pt>
                <c:pt idx="5">
                  <c:v>418</c:v>
                </c:pt>
                <c:pt idx="8">
                  <c:v>217</c:v>
                </c:pt>
                <c:pt idx="11">
                  <c:v>142</c:v>
                </c:pt>
                <c:pt idx="14">
                  <c:v>194</c:v>
                </c:pt>
              </c:numCache>
            </c:numRef>
          </c:val>
          <c:extLst>
            <c:ext xmlns:c16="http://schemas.microsoft.com/office/drawing/2014/chart" uri="{C3380CC4-5D6E-409C-BE32-E72D297353CC}">
              <c16:uniqueId val="{00000001-076A-434F-82B8-18D8F61DF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5613</c:v>
                </c:pt>
                <c:pt idx="5">
                  <c:v>5593</c:v>
                </c:pt>
                <c:pt idx="8">
                  <c:v>5406</c:v>
                </c:pt>
                <c:pt idx="11">
                  <c:v>5600</c:v>
                </c:pt>
                <c:pt idx="14">
                  <c:v>5430</c:v>
                </c:pt>
              </c:numCache>
            </c:numRef>
          </c:val>
          <c:extLst>
            <c:ext xmlns:c16="http://schemas.microsoft.com/office/drawing/2014/chart" uri="{C3380CC4-5D6E-409C-BE32-E72D297353CC}">
              <c16:uniqueId val="{00000002-076A-434F-82B8-18D8F61DF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6A-434F-82B8-18D8F61DF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6A-434F-82B8-18D8F61DF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6A-434F-82B8-18D8F61DF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851</c:v>
                </c:pt>
                <c:pt idx="3">
                  <c:v>720</c:v>
                </c:pt>
                <c:pt idx="6">
                  <c:v>729</c:v>
                </c:pt>
                <c:pt idx="9">
                  <c:v>693</c:v>
                </c:pt>
                <c:pt idx="12">
                  <c:v>655</c:v>
                </c:pt>
              </c:numCache>
            </c:numRef>
          </c:val>
          <c:extLst>
            <c:ext xmlns:c16="http://schemas.microsoft.com/office/drawing/2014/chart" uri="{C3380CC4-5D6E-409C-BE32-E72D297353CC}">
              <c16:uniqueId val="{00000006-076A-434F-82B8-18D8F61DF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31</c:v>
                </c:pt>
                <c:pt idx="6">
                  <c:v>62</c:v>
                </c:pt>
                <c:pt idx="9">
                  <c:v>50</c:v>
                </c:pt>
                <c:pt idx="12">
                  <c:v>37</c:v>
                </c:pt>
              </c:numCache>
            </c:numRef>
          </c:val>
          <c:extLst>
            <c:ext xmlns:c16="http://schemas.microsoft.com/office/drawing/2014/chart" uri="{C3380CC4-5D6E-409C-BE32-E72D297353CC}">
              <c16:uniqueId val="{00000007-076A-434F-82B8-18D8F61DF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1351</c:v>
                </c:pt>
                <c:pt idx="3">
                  <c:v>1337</c:v>
                </c:pt>
                <c:pt idx="6">
                  <c:v>1407</c:v>
                </c:pt>
                <c:pt idx="9">
                  <c:v>1498</c:v>
                </c:pt>
                <c:pt idx="12">
                  <c:v>1553</c:v>
                </c:pt>
              </c:numCache>
            </c:numRef>
          </c:val>
          <c:extLst>
            <c:ext xmlns:c16="http://schemas.microsoft.com/office/drawing/2014/chart" uri="{C3380CC4-5D6E-409C-BE32-E72D297353CC}">
              <c16:uniqueId val="{00000008-076A-434F-82B8-18D8F61DF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103</c:v>
                </c:pt>
                <c:pt idx="3">
                  <c:v>89</c:v>
                </c:pt>
                <c:pt idx="6">
                  <c:v>75</c:v>
                </c:pt>
                <c:pt idx="9">
                  <c:v>61</c:v>
                </c:pt>
                <c:pt idx="12">
                  <c:v>46</c:v>
                </c:pt>
              </c:numCache>
            </c:numRef>
          </c:val>
          <c:extLst>
            <c:ext xmlns:c16="http://schemas.microsoft.com/office/drawing/2014/chart" uri="{C3380CC4-5D6E-409C-BE32-E72D297353CC}">
              <c16:uniqueId val="{00000009-076A-434F-82B8-18D8F61DF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5990</c:v>
                </c:pt>
                <c:pt idx="3">
                  <c:v>6356</c:v>
                </c:pt>
                <c:pt idx="6">
                  <c:v>9236</c:v>
                </c:pt>
                <c:pt idx="9">
                  <c:v>9393</c:v>
                </c:pt>
                <c:pt idx="12">
                  <c:v>10301</c:v>
                </c:pt>
              </c:numCache>
            </c:numRef>
          </c:val>
          <c:extLst>
            <c:ext xmlns:c16="http://schemas.microsoft.com/office/drawing/2014/chart" uri="{C3380CC4-5D6E-409C-BE32-E72D297353CC}">
              <c16:uniqueId val="{0000000A-076A-434F-82B8-18D8F61DFA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6A-434F-82B8-18D8F61DFA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715</c:v>
                </c:pt>
                <c:pt idx="1">
                  <c:v>737</c:v>
                </c:pt>
                <c:pt idx="2">
                  <c:v>886</c:v>
                </c:pt>
              </c:numCache>
            </c:numRef>
          </c:val>
          <c:extLst>
            <c:ext xmlns:c16="http://schemas.microsoft.com/office/drawing/2014/chart" uri="{C3380CC4-5D6E-409C-BE32-E72D297353CC}">
              <c16:uniqueId val="{00000000-FA24-4949-B91E-E6004F4FA9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543</c:v>
                </c:pt>
                <c:pt idx="1">
                  <c:v>691</c:v>
                </c:pt>
                <c:pt idx="2">
                  <c:v>569</c:v>
                </c:pt>
              </c:numCache>
            </c:numRef>
          </c:val>
          <c:extLst>
            <c:ext xmlns:c16="http://schemas.microsoft.com/office/drawing/2014/chart" uri="{C3380CC4-5D6E-409C-BE32-E72D297353CC}">
              <c16:uniqueId val="{00000001-FA24-4949-B91E-E6004F4FA9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3788</c:v>
                </c:pt>
                <c:pt idx="1">
                  <c:v>3819</c:v>
                </c:pt>
                <c:pt idx="2">
                  <c:v>3610</c:v>
                </c:pt>
              </c:numCache>
            </c:numRef>
          </c:val>
          <c:extLst>
            <c:ext xmlns:c16="http://schemas.microsoft.com/office/drawing/2014/chart" uri="{C3380CC4-5D6E-409C-BE32-E72D297353CC}">
              <c16:uniqueId val="{00000002-FA24-4949-B91E-E6004F4FA9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{A1C5739F-6765-452E-B4C8-94218F6365A4}</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F19-4C6C-8442-70CB12770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{A764DF87-CEDF-4627-9B11-3BB70B11CFA0}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19-4C6C-8442-70CB12770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{ECBDE9E1-3FBB-4909-A3DA-525397FADBCB}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19-4C6C-8442-70CB12770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{1DFF06D0-AEAD-4C43-B94B-81305616766B}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19-4C6C-8442-70CB12770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{4AA28ACD-BB26-4AEE-B095-FEB0942A3802}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19-4C6C-8442-70CB12770BD9}"/>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{91235495-4FBC-4D2F-9A49-D5DDE7DA55DC}</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F19-4C6C-8442-70CB12770BD9}"/>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{074F7E5C-91C7-43C7-B9BB-1ED6C9269F68}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F19-4C6C-8442-70CB12770BD9}"/>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{0FBB2F08-7A5C-4819-9075-A1EE970F9A9D}</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F19-4C6C-8442-70CB12770BD9}"/>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{060D6F12-5265-47EF-8DF0-B53CF8942A4B}</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F19-4C6C-8442-70CB12770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60.6</c:v>
                </c:pt>
                <c:pt idx="8">
                  <c:v>62</c:v>
                </c:pt>
                <c:pt idx="16">
                  <c:v>60</c:v>
                </c:pt>
                <c:pt idx="24">
                  <c:v>61.4</c:v>
                </c:pt>
                <c:pt idx="32">
                  <c:v>61.5</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F19-4C6C-8442-70CB12770BD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{03207DCC-7C34-4305-AE59-5A6B03085E3A}</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F19-4C6C-8442-70CB12770B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{EC574A70-ABEA-4C38-887D-43C969317004}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19-4C6C-8442-70CB12770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{B77E10BA-11AB-4B3B-962F-FF378DFB692C}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19-4C6C-8442-70CB12770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{36D6E8AF-0590-44E8-89AF-B7611C01A216}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19-4C6C-8442-70CB12770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{6B7A60E6-02AA-46C9-AE20-16EAF5D6A2B3}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19-4C6C-8442-70CB12770BD9}"/>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{9F51BFFD-B7C5-4D6C-A72A-566F1CA18FEC}</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F19-4C6C-8442-70CB12770BD9}"/>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{D5523162-3E8C-465E-8B89-7330232A1A91}</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F19-4C6C-8442-70CB12770BD9}"/>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{4F751221-6D94-47E5-BBD2-6C9DB41DADC7}</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F19-4C6C-8442-70CB12770BD9}"/>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{5823084D-9421-4794-8BB8-04C4420E1593}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F19-4C6C-8442-70CB12770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60.1</c:v>
                </c:pt>
                <c:pt idx="8">
                  <c:v>61.6</c:v>
                </c:pt>
                <c:pt idx="16">
                  <c:v>61</c:v>
                </c:pt>
                <c:pt idx="24">
                  <c:v>62.3</c:v>
                </c:pt>
                <c:pt idx="32">
                  <c:v>63.7</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19-4C6C-8442-70CB12770BD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{87B78C52-E986-4527-BDFD-7580642A1318}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539-4875-BA8D-CF052D55F2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{5E761366-0447-43FA-9269-A5BBBC4BD666}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39-4875-BA8D-CF052D55F2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{4846DCCE-D009-4C0A-B64B-83C580325A9E}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39-4875-BA8D-CF052D55F2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{BE88C72B-6E9E-4A73-A2C6-6D9326CFD440}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39-4875-BA8D-CF052D55F2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{CCEFAF31-647C-43B1-808E-0ABC0A7DD59C}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39-4875-BA8D-CF052D55F26A}"/>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{5B9CC741-8219-4884-8DD9-911717AB2822}</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539-4875-BA8D-CF052D55F26A}"/>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{FCFA8B4D-239D-44AE-922F-BAC4C0B2C81A}</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539-4875-BA8D-CF052D55F26A}"/>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{AC70DDCB-5B31-4591-BE03-16B4AB06560A}</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539-4875-BA8D-CF052D55F26A}"/>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{9E478F8C-FD97-4D76-9F1B-2DF51F620E6C}</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539-4875-BA8D-CF052D55F2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4.3</c:v>
                </c:pt>
                <c:pt idx="8">
                  <c:v>5</c:v>
                </c:pt>
                <c:pt idx="16">
                  <c:v>6.3</c:v>
                </c:pt>
                <c:pt idx="24">
                  <c:v>6.7</c:v>
                </c:pt>
                <c:pt idx="32">
                  <c:v>6.3</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F539-4875-BA8D-CF052D55F26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{FE4FC9E3-C345-4F20-B373-4DDB1376891B}</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539-4875-BA8D-CF052D55F2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{B7E6EA34-C851-440F-8FFF-51C9E78B7723}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39-4875-BA8D-CF052D55F2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{BC6EF935-21F2-4421-A71A-D8B96BC3200C}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39-4875-BA8D-CF052D55F2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{7DEC121F-22A1-44FB-92F2-1AD11284F7D1}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39-4875-BA8D-CF052D55F2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{0AB63AB2-6AFE-41A5-B33E-19F47B20CB72}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39-4875-BA8D-CF052D55F26A}"/>
                </c:ext>
              </c:extLst>
            </c:dLbl>
            <c:dLbl>
              <c:idx val="8"/>
              <c:layout>
                <c:manualLayout>
                  <c:x val="-1.8171803637232468E-2"/>
                  <c:y val="-6.2416647087793951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{38FCF5E1-31B0-4063-80EC-3F68451812E0}</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539-4875-BA8D-CF052D55F26A}"/>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{45CA6A26-D4B5-4A74-AC39-B0C22AFF7565}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539-4875-BA8D-CF052D55F26A}"/>
                </c:ext>
              </c:extLst>
            </c:dLbl>
            <c:dLbl>
              <c:idx val="24"/>
              <c:layout>
                <c:manualLayout>
                  <c:x val="-4.4905057365901176E-2"/>
                  <c:y val="-4.3495921315535875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{07543658-69B6-49EC-A1A1-BC4F24041AC8}</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539-4875-BA8D-CF052D55F26A}"/>
                </c:ext>
              </c:extLst>
            </c:dLbl>
            <c:dLbl>
              <c:idx val="32"/>
              <c:layout>
                <c:manualLayout>
                  <c:x val="-1.8235628084250128E-2"/>
                  <c:y val="-8.1337372860052048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{A4CCC75F-793E-4037-9617-978D30BC7DB5}</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539-4875-BA8D-CF052D55F2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8.6</c:v>
                </c:pt>
                <c:pt idx="8">
                  <c:v>8.6</c:v>
                </c:pt>
                <c:pt idx="16">
                  <c:v>7.4</c:v>
                </c:pt>
                <c:pt idx="24">
                  <c:v>7.5</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39-4875-BA8D-CF052D55F26A}"/>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年度は類似団体平均並みとなったものの、人口の減少と高齢化（</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45.65</a:t>
          </a:r>
          <a:r>
            <a:rPr kumimoji="1" lang="ja-JP" altLang="ja-JP" sz="1100">
              <a:solidFill>
                <a:schemeClr val="dk1"/>
              </a:solidFill>
              <a:effectLst/>
              <a:latin typeface="+mn-lt"/>
              <a:ea typeface="+mn-ea"/>
              <a:cs typeface="+mn-cs"/>
            </a:rPr>
            <a:t>％）は、今後も続くものと予想され、税収等自主財源の伸びは厳しい状況から、投資的経費の抑制や事務事業の見直しにより、歳出の徹底的な節減を図り、「第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次総合計画」に基づき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年後に目指す将来像の実現に向けて、着実に遂行しつつ、中期財政計画により行政の効率化に努め、財政の健全運営を図る。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1" name="直線コネクタ 70"/>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4" name="直線コネクタ 73"/>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年度は類似団体平均より若干下回っているものの、社会保障経費や投資的経費に係る起債の新規発行により、公債費等が増加し、上昇傾向にある。</a:t>
          </a:r>
          <a:endParaRPr lang="ja-JP" altLang="ja-JP" sz="1400">
            <a:effectLst/>
          </a:endParaRPr>
        </a:p>
        <a:p>
          <a:r>
            <a:rPr kumimoji="1" lang="ja-JP" altLang="ja-JP" sz="1100">
              <a:solidFill>
                <a:schemeClr val="dk1"/>
              </a:solidFill>
              <a:effectLst/>
              <a:latin typeface="+mn-lt"/>
              <a:ea typeface="+mn-ea"/>
              <a:cs typeface="+mn-cs"/>
            </a:rPr>
            <a:t>今後も大型事業が続く見込みであり、経常収支比率は上昇していくものと想定されることから、行財政改革の取組を通じ、より一層の義務的経費の削減に向けて努めていく。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78105</xdr:rowOff>
    </xdr:to>
    <xdr:cxnSp macro="">
      <xdr:nvCxnSpPr>
        <xdr:cNvPr id="131" name="直線コネクタ 130"/>
        <xdr:cNvCxnSpPr/>
      </xdr:nvCxnSpPr>
      <xdr:spPr>
        <a:xfrm>
          <a:off x="4114800" y="1085934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57996</xdr:rowOff>
    </xdr:to>
    <xdr:cxnSp macro="">
      <xdr:nvCxnSpPr>
        <xdr:cNvPr id="134" name="直線コネクタ 133"/>
        <xdr:cNvCxnSpPr/>
      </xdr:nvCxnSpPr>
      <xdr:spPr>
        <a:xfrm>
          <a:off x="3225800" y="108553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62019</xdr:rowOff>
    </xdr:to>
    <xdr:cxnSp macro="">
      <xdr:nvCxnSpPr>
        <xdr:cNvPr id="137" name="直線コネクタ 136"/>
        <xdr:cNvCxnSpPr/>
      </xdr:nvCxnSpPr>
      <xdr:spPr>
        <a:xfrm flipV="1">
          <a:off x="2336800" y="108553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62019</xdr:rowOff>
    </xdr:to>
    <xdr:cxnSp macro="">
      <xdr:nvCxnSpPr>
        <xdr:cNvPr id="140" name="直線コネクタ 139"/>
        <xdr:cNvCxnSpPr/>
      </xdr:nvCxnSpPr>
      <xdr:spPr>
        <a:xfrm>
          <a:off x="1447800" y="108432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0" name="楕円 149"/>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51"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2" name="楕円 151"/>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3" name="テキスト ボックス 152"/>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4" name="楕円 153"/>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5" name="テキスト ボックス 154"/>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7" name="テキスト ボックス 156"/>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9" name="テキスト ボックス 158"/>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類似団体平均は下回っているものの、全国・北海道平均大きく上回っている。</a:t>
          </a:r>
          <a:endParaRPr lang="ja-JP" altLang="ja-JP" sz="1400">
            <a:effectLst/>
          </a:endParaRPr>
        </a:p>
        <a:p>
          <a:r>
            <a:rPr kumimoji="1" lang="ja-JP" altLang="ja-JP" sz="1100">
              <a:solidFill>
                <a:schemeClr val="dk1"/>
              </a:solidFill>
              <a:effectLst/>
              <a:latin typeface="+mn-lt"/>
              <a:ea typeface="+mn-ea"/>
              <a:cs typeface="+mn-cs"/>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90827</xdr:rowOff>
    </xdr:from>
    <xdr:to>
      <xdr:col>23</xdr:col>
      <xdr:colOff>133350</xdr:colOff>
      <xdr:row>82</xdr:row>
      <xdr:rowOff>119983</xdr:rowOff>
    </xdr:to>
    <xdr:cxnSp macro="">
      <xdr:nvCxnSpPr>
        <xdr:cNvPr id="193" name="直線コネクタ 192"/>
        <xdr:cNvCxnSpPr/>
      </xdr:nvCxnSpPr>
      <xdr:spPr>
        <a:xfrm>
          <a:off x="4114800" y="14149727"/>
          <a:ext cx="8382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71346</xdr:rowOff>
    </xdr:from>
    <xdr:to>
      <xdr:col>19</xdr:col>
      <xdr:colOff>133350</xdr:colOff>
      <xdr:row>82</xdr:row>
      <xdr:rowOff>90827</xdr:rowOff>
    </xdr:to>
    <xdr:cxnSp macro="">
      <xdr:nvCxnSpPr>
        <xdr:cNvPr id="196" name="直線コネクタ 195"/>
        <xdr:cNvCxnSpPr/>
      </xdr:nvCxnSpPr>
      <xdr:spPr>
        <a:xfrm>
          <a:off x="3225800" y="14130246"/>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65884</xdr:rowOff>
    </xdr:from>
    <xdr:to>
      <xdr:col>15</xdr:col>
      <xdr:colOff>82550</xdr:colOff>
      <xdr:row>82</xdr:row>
      <xdr:rowOff>71346</xdr:rowOff>
    </xdr:to>
    <xdr:cxnSp macro="">
      <xdr:nvCxnSpPr>
        <xdr:cNvPr id="199" name="直線コネクタ 198"/>
        <xdr:cNvCxnSpPr/>
      </xdr:nvCxnSpPr>
      <xdr:spPr>
        <a:xfrm>
          <a:off x="2336800" y="1412478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56855</xdr:rowOff>
    </xdr:from>
    <xdr:to>
      <xdr:col>11</xdr:col>
      <xdr:colOff>31750</xdr:colOff>
      <xdr:row>82</xdr:row>
      <xdr:rowOff>65884</xdr:rowOff>
    </xdr:to>
    <xdr:cxnSp macro="">
      <xdr:nvCxnSpPr>
        <xdr:cNvPr id="202" name="直線コネクタ 201"/>
        <xdr:cNvCxnSpPr/>
      </xdr:nvCxnSpPr>
      <xdr:spPr>
        <a:xfrm>
          <a:off x="1447800" y="14115755"/>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69183</xdr:rowOff>
    </xdr:from>
    <xdr:to>
      <xdr:col>23</xdr:col>
      <xdr:colOff>184150</xdr:colOff>
      <xdr:row>82</xdr:row>
      <xdr:rowOff>170783</xdr:rowOff>
    </xdr:to>
    <xdr:sp macro="" textlink="">
      <xdr:nvSpPr>
        <xdr:cNvPr id="212" name="楕円 211"/>
        <xdr:cNvSpPr/>
      </xdr:nvSpPr>
      <xdr:spPr>
        <a:xfrm>
          <a:off x="4902200" y="141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85710</xdr:rowOff>
    </xdr:from>
    <xdr:ext cx="762000" cy="259045"/>
    <xdr:sp macro="" textlink="">
      <xdr:nvSpPr>
        <xdr:cNvPr id="213" name="人件費・物件費等の状況該当値テキスト"/>
        <xdr:cNvSpPr txBox="1"/>
      </xdr:nvSpPr>
      <xdr:spPr>
        <a:xfrm>
          <a:off x="5041900" y="1397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40027</xdr:rowOff>
    </xdr:from>
    <xdr:to>
      <xdr:col>19</xdr:col>
      <xdr:colOff>184150</xdr:colOff>
      <xdr:row>82</xdr:row>
      <xdr:rowOff>141627</xdr:rowOff>
    </xdr:to>
    <xdr:sp macro="" textlink="">
      <xdr:nvSpPr>
        <xdr:cNvPr id="214" name="楕円 213"/>
        <xdr:cNvSpPr/>
      </xdr:nvSpPr>
      <xdr:spPr>
        <a:xfrm>
          <a:off x="4064000" y="140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151804</xdr:rowOff>
    </xdr:from>
    <xdr:ext cx="736600" cy="259045"/>
    <xdr:sp macro="" textlink="">
      <xdr:nvSpPr>
        <xdr:cNvPr id="215" name="テキスト ボックス 214"/>
        <xdr:cNvSpPr txBox="1"/>
      </xdr:nvSpPr>
      <xdr:spPr>
        <a:xfrm>
          <a:off x="3733800" y="13867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20546</xdr:rowOff>
    </xdr:from>
    <xdr:to>
      <xdr:col>15</xdr:col>
      <xdr:colOff>133350</xdr:colOff>
      <xdr:row>82</xdr:row>
      <xdr:rowOff>122146</xdr:rowOff>
    </xdr:to>
    <xdr:sp macro="" textlink="">
      <xdr:nvSpPr>
        <xdr:cNvPr id="216" name="楕円 215"/>
        <xdr:cNvSpPr/>
      </xdr:nvSpPr>
      <xdr:spPr>
        <a:xfrm>
          <a:off x="3175000" y="14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132323</xdr:rowOff>
    </xdr:from>
    <xdr:ext cx="762000" cy="259045"/>
    <xdr:sp macro="" textlink="">
      <xdr:nvSpPr>
        <xdr:cNvPr id="217" name="テキスト ボックス 216"/>
        <xdr:cNvSpPr txBox="1"/>
      </xdr:nvSpPr>
      <xdr:spPr>
        <a:xfrm>
          <a:off x="2844800" y="138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15084</xdr:rowOff>
    </xdr:from>
    <xdr:to>
      <xdr:col>11</xdr:col>
      <xdr:colOff>82550</xdr:colOff>
      <xdr:row>82</xdr:row>
      <xdr:rowOff>116684</xdr:rowOff>
    </xdr:to>
    <xdr:sp macro="" textlink="">
      <xdr:nvSpPr>
        <xdr:cNvPr id="218" name="楕円 217"/>
        <xdr:cNvSpPr/>
      </xdr:nvSpPr>
      <xdr:spPr>
        <a:xfrm>
          <a:off x="2286000" y="140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101461</xdr:rowOff>
    </xdr:from>
    <xdr:ext cx="762000" cy="259045"/>
    <xdr:sp macro="" textlink="">
      <xdr:nvSpPr>
        <xdr:cNvPr id="219" name="テキスト ボックス 218"/>
        <xdr:cNvSpPr txBox="1"/>
      </xdr:nvSpPr>
      <xdr:spPr>
        <a:xfrm>
          <a:off x="1955800" y="141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6055</xdr:rowOff>
    </xdr:from>
    <xdr:to>
      <xdr:col>7</xdr:col>
      <xdr:colOff>31750</xdr:colOff>
      <xdr:row>82</xdr:row>
      <xdr:rowOff>107655</xdr:rowOff>
    </xdr:to>
    <xdr:sp macro="" textlink="">
      <xdr:nvSpPr>
        <xdr:cNvPr id="220" name="楕円 219"/>
        <xdr:cNvSpPr/>
      </xdr:nvSpPr>
      <xdr:spPr>
        <a:xfrm>
          <a:off x="1397000" y="140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92432</xdr:rowOff>
    </xdr:from>
    <xdr:ext cx="762000" cy="259045"/>
    <xdr:sp macro="" textlink="">
      <xdr:nvSpPr>
        <xdr:cNvPr id="221" name="テキスト ボックス 220"/>
        <xdr:cNvSpPr txBox="1"/>
      </xdr:nvSpPr>
      <xdr:spPr>
        <a:xfrm>
          <a:off x="1066800" y="1415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過去の退職者不補充等により職員の年齢構成に偏りがあり、職員の年齢上昇等により全国町村、類似団体平均を上回っている。</a:t>
          </a:r>
          <a:endParaRPr lang="ja-JP" altLang="ja-JP" sz="1400">
            <a:effectLst/>
          </a:endParaRPr>
        </a:p>
        <a:p>
          <a:r>
            <a:rPr kumimoji="1" lang="ja-JP" altLang="ja-JP" sz="1100">
              <a:solidFill>
                <a:schemeClr val="dk1"/>
              </a:solidFill>
              <a:effectLst/>
              <a:latin typeface="+mn-lt"/>
              <a:ea typeface="+mn-ea"/>
              <a:cs typeface="+mn-cs"/>
            </a:rPr>
            <a:t>定員管理計画に基づく職員の採用により、給与水準の適正化に努めているところである。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2287</xdr:rowOff>
    </xdr:from>
    <xdr:to>
      <xdr:col>81</xdr:col>
      <xdr:colOff>44450</xdr:colOff>
      <xdr:row>89</xdr:row>
      <xdr:rowOff>7113</xdr:rowOff>
    </xdr:to>
    <xdr:cxnSp macro="">
      <xdr:nvCxnSpPr>
        <xdr:cNvPr id="253" name="直線コネクタ 252"/>
        <xdr:cNvCxnSpPr/>
      </xdr:nvCxnSpPr>
      <xdr:spPr>
        <a:xfrm>
          <a:off x="16179800" y="152613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2287</xdr:rowOff>
    </xdr:to>
    <xdr:cxnSp macro="">
      <xdr:nvCxnSpPr>
        <xdr:cNvPr id="256" name="直線コネクタ 255"/>
        <xdr:cNvCxnSpPr/>
      </xdr:nvCxnSpPr>
      <xdr:spPr>
        <a:xfrm>
          <a:off x="15290800" y="152565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139954</xdr:rowOff>
    </xdr:from>
    <xdr:to>
      <xdr:col>72</xdr:col>
      <xdr:colOff>203200</xdr:colOff>
      <xdr:row>88</xdr:row>
      <xdr:rowOff>168911</xdr:rowOff>
    </xdr:to>
    <xdr:cxnSp macro="">
      <xdr:nvCxnSpPr>
        <xdr:cNvPr id="259" name="直線コネクタ 258"/>
        <xdr:cNvCxnSpPr/>
      </xdr:nvCxnSpPr>
      <xdr:spPr>
        <a:xfrm>
          <a:off x="14401800" y="1522755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139954</xdr:rowOff>
    </xdr:from>
    <xdr:to>
      <xdr:col>68</xdr:col>
      <xdr:colOff>152400</xdr:colOff>
      <xdr:row>88</xdr:row>
      <xdr:rowOff>154432</xdr:rowOff>
    </xdr:to>
    <xdr:cxnSp macro="">
      <xdr:nvCxnSpPr>
        <xdr:cNvPr id="262" name="直線コネクタ 261"/>
        <xdr:cNvCxnSpPr/>
      </xdr:nvCxnSpPr>
      <xdr:spPr>
        <a:xfrm flipV="1">
          <a:off x="13512800" y="152275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127763</xdr:rowOff>
    </xdr:from>
    <xdr:to>
      <xdr:col>81</xdr:col>
      <xdr:colOff>95250</xdr:colOff>
      <xdr:row>89</xdr:row>
      <xdr:rowOff>57913</xdr:rowOff>
    </xdr:to>
    <xdr:sp macro="" textlink="">
      <xdr:nvSpPr>
        <xdr:cNvPr id="272" name="楕円 271"/>
        <xdr:cNvSpPr/>
      </xdr:nvSpPr>
      <xdr:spPr>
        <a:xfrm>
          <a:off x="169672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23640</xdr:rowOff>
    </xdr:from>
    <xdr:ext cx="762000" cy="259045"/>
    <xdr:sp macro="" textlink="">
      <xdr:nvSpPr>
        <xdr:cNvPr id="273" name="給与水準   （国との比較）該当値テキスト"/>
        <xdr:cNvSpPr txBox="1"/>
      </xdr:nvSpPr>
      <xdr:spPr>
        <a:xfrm>
          <a:off x="17106900" y="151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122937</xdr:rowOff>
    </xdr:from>
    <xdr:to>
      <xdr:col>77</xdr:col>
      <xdr:colOff>95250</xdr:colOff>
      <xdr:row>89</xdr:row>
      <xdr:rowOff>53087</xdr:rowOff>
    </xdr:to>
    <xdr:sp macro="" textlink="">
      <xdr:nvSpPr>
        <xdr:cNvPr id="274" name="楕円 273"/>
        <xdr:cNvSpPr/>
      </xdr:nvSpPr>
      <xdr:spPr>
        <a:xfrm>
          <a:off x="16129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37864</xdr:rowOff>
    </xdr:from>
    <xdr:ext cx="736600" cy="259045"/>
    <xdr:sp macro="" textlink="">
      <xdr:nvSpPr>
        <xdr:cNvPr id="275" name="テキスト ボックス 274"/>
        <xdr:cNvSpPr txBox="1"/>
      </xdr:nvSpPr>
      <xdr:spPr>
        <a:xfrm>
          <a:off x="15798800" y="152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76" name="楕円 275"/>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77" name="テキスト ボックス 276"/>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89154</xdr:rowOff>
    </xdr:from>
    <xdr:to>
      <xdr:col>68</xdr:col>
      <xdr:colOff>203200</xdr:colOff>
      <xdr:row>89</xdr:row>
      <xdr:rowOff>19304</xdr:rowOff>
    </xdr:to>
    <xdr:sp macro="" textlink="">
      <xdr:nvSpPr>
        <xdr:cNvPr id="278" name="楕円 277"/>
        <xdr:cNvSpPr/>
      </xdr:nvSpPr>
      <xdr:spPr>
        <a:xfrm>
          <a:off x="14351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4081</xdr:rowOff>
    </xdr:from>
    <xdr:ext cx="762000" cy="259045"/>
    <xdr:sp macro="" textlink="">
      <xdr:nvSpPr>
        <xdr:cNvPr id="279" name="テキスト ボックス 278"/>
        <xdr:cNvSpPr txBox="1"/>
      </xdr:nvSpPr>
      <xdr:spPr>
        <a:xfrm>
          <a:off x="14020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80" name="楕円 279"/>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81" name="テキスト ボックス 280"/>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町営バスの運行、特別養護老人ホーム、学校給食センターの運営等、地域の特性に伴う事業実施を行っていたことに伴い、類似団体平均を上回る状況が続いていたが、平成２４年に町営バスの運行、平成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年に特別養護老人ホームを民間移譲している。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年度からは類似団体平均を下回っているが、引き続き定員管理計画に基づいた職員数の適正化に努める。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89517</xdr:rowOff>
    </xdr:from>
    <xdr:to>
      <xdr:col>81</xdr:col>
      <xdr:colOff>44450</xdr:colOff>
      <xdr:row>60</xdr:row>
      <xdr:rowOff>95377</xdr:rowOff>
    </xdr:to>
    <xdr:cxnSp macro="">
      <xdr:nvCxnSpPr>
        <xdr:cNvPr id="318" name="直線コネクタ 317"/>
        <xdr:cNvCxnSpPr/>
      </xdr:nvCxnSpPr>
      <xdr:spPr>
        <a:xfrm>
          <a:off x="16179800" y="10376517"/>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62630</xdr:rowOff>
    </xdr:from>
    <xdr:to>
      <xdr:col>77</xdr:col>
      <xdr:colOff>44450</xdr:colOff>
      <xdr:row>60</xdr:row>
      <xdr:rowOff>89517</xdr:rowOff>
    </xdr:to>
    <xdr:cxnSp macro="">
      <xdr:nvCxnSpPr>
        <xdr:cNvPr id="321" name="直線コネクタ 320"/>
        <xdr:cNvCxnSpPr/>
      </xdr:nvCxnSpPr>
      <xdr:spPr>
        <a:xfrm>
          <a:off x="15290800" y="1034963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58837</xdr:rowOff>
    </xdr:from>
    <xdr:to>
      <xdr:col>72</xdr:col>
      <xdr:colOff>203200</xdr:colOff>
      <xdr:row>60</xdr:row>
      <xdr:rowOff>62630</xdr:rowOff>
    </xdr:to>
    <xdr:cxnSp macro="">
      <xdr:nvCxnSpPr>
        <xdr:cNvPr id="324" name="直線コネクタ 323"/>
        <xdr:cNvCxnSpPr/>
      </xdr:nvCxnSpPr>
      <xdr:spPr>
        <a:xfrm>
          <a:off x="14401800" y="10345837"/>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160310</xdr:rowOff>
    </xdr:from>
    <xdr:to>
      <xdr:col>68</xdr:col>
      <xdr:colOff>152400</xdr:colOff>
      <xdr:row>60</xdr:row>
      <xdr:rowOff>58837</xdr:rowOff>
    </xdr:to>
    <xdr:cxnSp macro="">
      <xdr:nvCxnSpPr>
        <xdr:cNvPr id="327" name="直線コネクタ 326"/>
        <xdr:cNvCxnSpPr/>
      </xdr:nvCxnSpPr>
      <xdr:spPr>
        <a:xfrm>
          <a:off x="13512800" y="1027586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44577</xdr:rowOff>
    </xdr:from>
    <xdr:to>
      <xdr:col>81</xdr:col>
      <xdr:colOff>95250</xdr:colOff>
      <xdr:row>60</xdr:row>
      <xdr:rowOff>146177</xdr:rowOff>
    </xdr:to>
    <xdr:sp macro="" textlink="">
      <xdr:nvSpPr>
        <xdr:cNvPr id="337" name="楕円 336"/>
        <xdr:cNvSpPr/>
      </xdr:nvSpPr>
      <xdr:spPr>
        <a:xfrm>
          <a:off x="169672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61104</xdr:rowOff>
    </xdr:from>
    <xdr:ext cx="762000" cy="259045"/>
    <xdr:sp macro="" textlink="">
      <xdr:nvSpPr>
        <xdr:cNvPr id="338" name="定員管理の状況該当値テキスト"/>
        <xdr:cNvSpPr txBox="1"/>
      </xdr:nvSpPr>
      <xdr:spPr>
        <a:xfrm>
          <a:off x="17106900" y="1017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38717</xdr:rowOff>
    </xdr:from>
    <xdr:to>
      <xdr:col>77</xdr:col>
      <xdr:colOff>95250</xdr:colOff>
      <xdr:row>60</xdr:row>
      <xdr:rowOff>140317</xdr:rowOff>
    </xdr:to>
    <xdr:sp macro="" textlink="">
      <xdr:nvSpPr>
        <xdr:cNvPr id="339" name="楕円 338"/>
        <xdr:cNvSpPr/>
      </xdr:nvSpPr>
      <xdr:spPr>
        <a:xfrm>
          <a:off x="16129000" y="103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150494</xdr:rowOff>
    </xdr:from>
    <xdr:ext cx="736600" cy="259045"/>
    <xdr:sp macro="" textlink="">
      <xdr:nvSpPr>
        <xdr:cNvPr id="340" name="テキスト ボックス 339"/>
        <xdr:cNvSpPr txBox="1"/>
      </xdr:nvSpPr>
      <xdr:spPr>
        <a:xfrm>
          <a:off x="15798800" y="100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11830</xdr:rowOff>
    </xdr:from>
    <xdr:to>
      <xdr:col>73</xdr:col>
      <xdr:colOff>44450</xdr:colOff>
      <xdr:row>60</xdr:row>
      <xdr:rowOff>113430</xdr:rowOff>
    </xdr:to>
    <xdr:sp macro="" textlink="">
      <xdr:nvSpPr>
        <xdr:cNvPr id="341" name="楕円 340"/>
        <xdr:cNvSpPr/>
      </xdr:nvSpPr>
      <xdr:spPr>
        <a:xfrm>
          <a:off x="15240000" y="102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123607</xdr:rowOff>
    </xdr:from>
    <xdr:ext cx="762000" cy="259045"/>
    <xdr:sp macro="" textlink="">
      <xdr:nvSpPr>
        <xdr:cNvPr id="342" name="テキスト ボックス 341"/>
        <xdr:cNvSpPr txBox="1"/>
      </xdr:nvSpPr>
      <xdr:spPr>
        <a:xfrm>
          <a:off x="14909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8037</xdr:rowOff>
    </xdr:from>
    <xdr:to>
      <xdr:col>68</xdr:col>
      <xdr:colOff>203200</xdr:colOff>
      <xdr:row>60</xdr:row>
      <xdr:rowOff>109637</xdr:rowOff>
    </xdr:to>
    <xdr:sp macro="" textlink="">
      <xdr:nvSpPr>
        <xdr:cNvPr id="343" name="楕円 342"/>
        <xdr:cNvSpPr/>
      </xdr:nvSpPr>
      <xdr:spPr>
        <a:xfrm>
          <a:off x="14351000" y="102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94414</xdr:rowOff>
    </xdr:from>
    <xdr:ext cx="762000" cy="259045"/>
    <xdr:sp macro="" textlink="">
      <xdr:nvSpPr>
        <xdr:cNvPr id="344" name="テキスト ボックス 343"/>
        <xdr:cNvSpPr txBox="1"/>
      </xdr:nvSpPr>
      <xdr:spPr>
        <a:xfrm>
          <a:off x="14020800" y="1038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109510</xdr:rowOff>
    </xdr:from>
    <xdr:to>
      <xdr:col>64</xdr:col>
      <xdr:colOff>152400</xdr:colOff>
      <xdr:row>60</xdr:row>
      <xdr:rowOff>39660</xdr:rowOff>
    </xdr:to>
    <xdr:sp macro="" textlink="">
      <xdr:nvSpPr>
        <xdr:cNvPr id="345" name="楕円 344"/>
        <xdr:cNvSpPr/>
      </xdr:nvSpPr>
      <xdr:spPr>
        <a:xfrm>
          <a:off x="13462000" y="102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24437</xdr:rowOff>
    </xdr:from>
    <xdr:ext cx="762000" cy="259045"/>
    <xdr:sp macro="" textlink="">
      <xdr:nvSpPr>
        <xdr:cNvPr id="346" name="テキスト ボックス 345"/>
        <xdr:cNvSpPr txBox="1"/>
      </xdr:nvSpPr>
      <xdr:spPr>
        <a:xfrm>
          <a:off x="13131800" y="1031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ているものの、今後も、老朽化施設の改修やまちなか再生事業など、大型事業が続く見込みであり、実質公債費比率の増加が見込まれる。標準財政規模等が地方交付税の交付額により左右され比率に直接影響することから、地方債の発行額抑制や年間償還額の平準化を図り、財政の健全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92287</xdr:rowOff>
    </xdr:to>
    <xdr:cxnSp macro="">
      <xdr:nvCxnSpPr>
        <xdr:cNvPr id="379" name="直線コネクタ 378"/>
        <xdr:cNvCxnSpPr/>
      </xdr:nvCxnSpPr>
      <xdr:spPr>
        <a:xfrm flipV="1">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82" name="直線コネクタ 381"/>
        <xdr:cNvCxnSpPr/>
      </xdr:nvCxnSpPr>
      <xdr:spPr>
        <a:xfrm>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60113</xdr:rowOff>
    </xdr:to>
    <xdr:cxnSp macro="">
      <xdr:nvCxnSpPr>
        <xdr:cNvPr id="385" name="直線コネクタ 384"/>
        <xdr:cNvCxnSpPr/>
      </xdr:nvCxnSpPr>
      <xdr:spPr>
        <a:xfrm>
          <a:off x="14401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88" name="直線コネクタ 387"/>
        <xdr:cNvCxnSpPr/>
      </xdr:nvCxnSpPr>
      <xdr:spPr>
        <a:xfrm>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8" name="楕円 397"/>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9"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1" name="テキスト ボックス 400"/>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6" name="楕円 405"/>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7" name="テキスト ボックス 406"/>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財政調整基金及び減債基金等の積立による充当可能基金の増額等により、平成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年度以降は将来負担比率は生じていない。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年度末までの団塊世代の大量退職により世代交代が進んでおり、令和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年度においては、類似団体平均を若干下回っている。今後も定員管理計画に基づいた採用、行財政改革への取り組みを継続し、給与水準の適正化に努める。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168148</xdr:rowOff>
    </xdr:to>
    <xdr:cxnSp macro="">
      <xdr:nvCxnSpPr>
        <xdr:cNvPr id="64" name="直線コネクタ 63"/>
        <xdr:cNvCxnSpPr/>
      </xdr:nvCxnSpPr>
      <xdr:spPr>
        <a:xfrm flipV="1">
          <a:off x="3987800" y="6326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xdr:cNvCxnSpPr/>
      </xdr:nvCxnSpPr>
      <xdr:spPr>
        <a:xfrm>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33274</xdr:rowOff>
    </xdr:to>
    <xdr:cxnSp macro="">
      <xdr:nvCxnSpPr>
        <xdr:cNvPr id="70" name="直線コネクタ 69"/>
        <xdr:cNvCxnSpPr/>
      </xdr:nvCxnSpPr>
      <xdr:spPr>
        <a:xfrm flipV="1">
          <a:off x="2209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46990</xdr:rowOff>
    </xdr:to>
    <xdr:cxnSp macro="">
      <xdr:nvCxnSpPr>
        <xdr:cNvPr id="73" name="直線コネクタ 72"/>
        <xdr:cNvCxnSpPr/>
      </xdr:nvCxnSpPr>
      <xdr:spPr>
        <a:xfrm flipV="1">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は、類似団体平均を上回った。予算編成より事務事業の見直しを図っているが、全体的な物件費の削減には繋がらず増加となった。今後も、事業廃止等を含めた見直しを行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152146</xdr:rowOff>
    </xdr:to>
    <xdr:cxnSp macro="">
      <xdr:nvCxnSpPr>
        <xdr:cNvPr id="122" name="直線コネクタ 121"/>
        <xdr:cNvCxnSpPr/>
      </xdr:nvCxnSpPr>
      <xdr:spPr>
        <a:xfrm>
          <a:off x="15671800" y="2989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74422</xdr:rowOff>
    </xdr:to>
    <xdr:cxnSp macro="">
      <xdr:nvCxnSpPr>
        <xdr:cNvPr id="125" name="直線コネクタ 124"/>
        <xdr:cNvCxnSpPr/>
      </xdr:nvCxnSpPr>
      <xdr:spPr>
        <a:xfrm>
          <a:off x="14782800" y="2947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124714</xdr:rowOff>
    </xdr:to>
    <xdr:cxnSp macro="">
      <xdr:nvCxnSpPr>
        <xdr:cNvPr id="128" name="直線コネクタ 127"/>
        <xdr:cNvCxnSpPr/>
      </xdr:nvCxnSpPr>
      <xdr:spPr>
        <a:xfrm flipV="1">
          <a:off x="13893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124714</xdr:rowOff>
    </xdr:to>
    <xdr:cxnSp macro="">
      <xdr:nvCxnSpPr>
        <xdr:cNvPr id="131" name="直線コネクタ 130"/>
        <xdr:cNvCxnSpPr/>
      </xdr:nvCxnSpPr>
      <xdr:spPr>
        <a:xfrm>
          <a:off x="13004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1" name="楕円 140"/>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2"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68851</xdr:rowOff>
    </xdr:from>
    <xdr:ext cx="762000" cy="259045"/>
    <xdr:sp macro="" textlink="">
      <xdr:nvSpPr>
        <xdr:cNvPr id="146" name="テキスト ボックス 145"/>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に係る経常収支比率は、類似団体平均を下回っている。障害福祉サービス費等の扶助費は横ばい傾向であるが、急激な少子高齢化に対応しつつ、児童福祉、老人福祉及び障害福祉の動向に注意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4" name="直線コネクタ 183"/>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159657</xdr:rowOff>
    </xdr:to>
    <xdr:cxnSp macro="">
      <xdr:nvCxnSpPr>
        <xdr:cNvPr id="187" name="直線コネクタ 186"/>
        <xdr:cNvCxnSpPr/>
      </xdr:nvCxnSpPr>
      <xdr:spPr>
        <a:xfrm flipV="1">
          <a:off x="3098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0" name="直線コネクタ 189"/>
        <xdr:cNvCxnSpPr/>
      </xdr:nvCxnSpPr>
      <xdr:spPr>
        <a:xfrm flipV="1">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収支比率は、類似団体平均を上回っている。高齢化に伴う介護保険事業特別会計や後期高齢者医療特別会計への繰出金が、今後ますます大きな負担となることが危惧され、高齢者医療の動向に注視しつつ、国民健康保険事業特別会計も含め、普通会計からの繰出金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29845</xdr:rowOff>
    </xdr:to>
    <xdr:cxnSp macro="">
      <xdr:nvCxnSpPr>
        <xdr:cNvPr id="240" name="直線コネクタ 239"/>
        <xdr:cNvCxnSpPr/>
      </xdr:nvCxnSpPr>
      <xdr:spPr>
        <a:xfrm flipV="1">
          <a:off x="15671800" y="9945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69850</xdr:rowOff>
    </xdr:to>
    <xdr:cxnSp macro="">
      <xdr:nvCxnSpPr>
        <xdr:cNvPr id="243" name="直線コネクタ 242"/>
        <xdr:cNvCxnSpPr/>
      </xdr:nvCxnSpPr>
      <xdr:spPr>
        <a:xfrm flipV="1">
          <a:off x="14782800" y="9973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58</xdr:row>
      <xdr:rowOff>69850</xdr:rowOff>
    </xdr:to>
    <xdr:cxnSp macro="">
      <xdr:nvCxnSpPr>
        <xdr:cNvPr id="246" name="直線コネクタ 245"/>
        <xdr:cNvCxnSpPr/>
      </xdr:nvCxnSpPr>
      <xdr:spPr>
        <a:xfrm>
          <a:off x="13893800" y="98596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86995</xdr:rowOff>
    </xdr:from>
    <xdr:to>
      <xdr:col>69</xdr:col>
      <xdr:colOff>92075</xdr:colOff>
      <xdr:row>57</xdr:row>
      <xdr:rowOff>161290</xdr:rowOff>
    </xdr:to>
    <xdr:cxnSp macro="">
      <xdr:nvCxnSpPr>
        <xdr:cNvPr id="249" name="直線コネクタ 248"/>
        <xdr:cNvCxnSpPr/>
      </xdr:nvCxnSpPr>
      <xdr:spPr>
        <a:xfrm flipV="1">
          <a:off x="13004800" y="98596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9" name="楕円 258"/>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60" name="その他該当値テキスト"/>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1" name="楕円 260"/>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2" name="テキスト ボックス 261"/>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3" name="楕円 262"/>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4" name="テキスト ボックス 263"/>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36195</xdr:rowOff>
    </xdr:from>
    <xdr:to>
      <xdr:col>69</xdr:col>
      <xdr:colOff>142875</xdr:colOff>
      <xdr:row>57</xdr:row>
      <xdr:rowOff>137795</xdr:rowOff>
    </xdr:to>
    <xdr:sp macro="" textlink="">
      <xdr:nvSpPr>
        <xdr:cNvPr id="265" name="楕円 264"/>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147972</xdr:rowOff>
    </xdr:from>
    <xdr:ext cx="762000" cy="259045"/>
    <xdr:sp macro="" textlink="">
      <xdr:nvSpPr>
        <xdr:cNvPr id="266" name="テキスト ボックス 265"/>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7" name="楕円 266"/>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68" name="テキスト ボックス 267"/>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補助費等に係る経常収支比率は、類似団体平均を上回っている。今後も定期的に単独補助金等の見直しを行い、補助金の整理合理化を図り補助費等の増の抑制に努める。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14986</xdr:rowOff>
    </xdr:to>
    <xdr:cxnSp macro="">
      <xdr:nvCxnSpPr>
        <xdr:cNvPr id="298" name="直線コネクタ 297"/>
        <xdr:cNvCxnSpPr/>
      </xdr:nvCxnSpPr>
      <xdr:spPr>
        <a:xfrm>
          <a:off x="15671800" y="6308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136144</xdr:rowOff>
    </xdr:to>
    <xdr:cxnSp macro="">
      <xdr:nvCxnSpPr>
        <xdr:cNvPr id="301" name="直線コネクタ 300"/>
        <xdr:cNvCxnSpPr/>
      </xdr:nvCxnSpPr>
      <xdr:spPr>
        <a:xfrm>
          <a:off x="14782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4" name="直線コネクタ 303"/>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113284</xdr:rowOff>
    </xdr:to>
    <xdr:cxnSp macro="">
      <xdr:nvCxnSpPr>
        <xdr:cNvPr id="307" name="直線コネクタ 306"/>
        <xdr:cNvCxnSpPr/>
      </xdr:nvCxnSpPr>
      <xdr:spPr>
        <a:xfrm>
          <a:off x="13004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7" name="楕円 316"/>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18"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19" name="楕円 318"/>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0" name="テキスト ボックス 319"/>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3" name="楕円 322"/>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5" name="楕円 324"/>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6" name="テキスト ボックス 32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今後も大型事業が続く予定であり、起債額の増が見込まれる。分母となる標準財政規模等が地方交付税の交付額により左右されるとともに、人口の減少にも影響を受けることから、地方債の発行額抑制や年間償還額の平準化、事業の見直しを図り、財政の健全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58" name="直線コネクタ 357"/>
        <xdr:cNvCxnSpPr/>
      </xdr:nvCxnSpPr>
      <xdr:spPr>
        <a:xfrm flipV="1">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61" name="直線コネクタ 360"/>
        <xdr:cNvCxnSpPr/>
      </xdr:nvCxnSpPr>
      <xdr:spPr>
        <a:xfrm flipV="1">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64" name="直線コネクタ 363"/>
        <xdr:cNvCxnSpPr/>
      </xdr:nvCxnSpPr>
      <xdr:spPr>
        <a:xfrm>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96520</xdr:rowOff>
    </xdr:to>
    <xdr:cxnSp macro="">
      <xdr:nvCxnSpPr>
        <xdr:cNvPr id="367" name="直線コネクタ 366"/>
        <xdr:cNvCxnSpPr/>
      </xdr:nvCxnSpPr>
      <xdr:spPr>
        <a:xfrm>
          <a:off x="1320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79" name="楕円 37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0" name="テキスト ボックス 37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1" name="楕円 380"/>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2" name="テキスト ボックス 381"/>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3" name="楕円 382"/>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5" name="楕円 384"/>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6" name="テキスト ボックス 385"/>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全国平均及び北海道平均を下回ったものの、類似団体平均を上回った。主に物件費や補助費が主な要因となっている。今後とも、定員管理計画による人件費の削減など各費目の歳出削減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161289</xdr:rowOff>
    </xdr:to>
    <xdr:cxnSp macro="">
      <xdr:nvCxnSpPr>
        <xdr:cNvPr id="419" name="直線コネクタ 418"/>
        <xdr:cNvCxnSpPr/>
      </xdr:nvCxnSpPr>
      <xdr:spPr>
        <a:xfrm>
          <a:off x="15671800" y="13469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96520</xdr:rowOff>
    </xdr:to>
    <xdr:cxnSp macro="">
      <xdr:nvCxnSpPr>
        <xdr:cNvPr id="422" name="直線コネクタ 421"/>
        <xdr:cNvCxnSpPr/>
      </xdr:nvCxnSpPr>
      <xdr:spPr>
        <a:xfrm>
          <a:off x="14782800" y="13427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107950</xdr:rowOff>
    </xdr:to>
    <xdr:cxnSp macro="">
      <xdr:nvCxnSpPr>
        <xdr:cNvPr id="425" name="直線コネクタ 424"/>
        <xdr:cNvCxnSpPr/>
      </xdr:nvCxnSpPr>
      <xdr:spPr>
        <a:xfrm flipV="1">
          <a:off x="13893800" y="13427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78</xdr:row>
      <xdr:rowOff>107950</xdr:rowOff>
    </xdr:to>
    <xdr:cxnSp macro="">
      <xdr:nvCxnSpPr>
        <xdr:cNvPr id="428" name="直線コネクタ 427"/>
        <xdr:cNvCxnSpPr/>
      </xdr:nvCxnSpPr>
      <xdr:spPr>
        <a:xfrm>
          <a:off x="13004800" y="13473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32" name="テキスト ボックス 431"/>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38" name="楕円 437"/>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39"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0" name="楕円 439"/>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1" name="テキスト ボックス 440"/>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42" name="楕円 441"/>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115588</xdr:rowOff>
    </xdr:from>
    <xdr:ext cx="762000" cy="259045"/>
    <xdr:sp macro="" textlink="">
      <xdr:nvSpPr>
        <xdr:cNvPr id="443" name="テキスト ボックス 442"/>
        <xdr:cNvSpPr txBox="1"/>
      </xdr:nvSpPr>
      <xdr:spPr>
        <a:xfrm>
          <a:off x="14401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44" name="楕円 443"/>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168927</xdr:rowOff>
    </xdr:from>
    <xdr:ext cx="762000" cy="259045"/>
    <xdr:sp macro="" textlink="">
      <xdr:nvSpPr>
        <xdr:cNvPr id="445" name="テキスト ボックス 444"/>
        <xdr:cNvSpPr txBox="1"/>
      </xdr:nvSpPr>
      <xdr:spPr>
        <a:xfrm>
          <a:off x="13512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46" name="楕円 445"/>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47" name="テキスト ボックス 446"/>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37730</xdr:rowOff>
    </xdr:from>
    <xdr:to>
      <xdr:col>29</xdr:col>
      <xdr:colOff>127000</xdr:colOff>
      <xdr:row>19</xdr:row>
      <xdr:rowOff>66698</xdr:rowOff>
    </xdr:to>
    <xdr:cxnSp macro="">
      <xdr:nvCxnSpPr>
        <xdr:cNvPr id="48" name="直線コネクタ 47"/>
        <xdr:cNvCxnSpPr/>
      </xdr:nvCxnSpPr>
      <xdr:spPr bwMode="auto">
        <a:xfrm flipV="1">
          <a:off x="5003800" y="3342905"/>
          <a:ext cx="647700" cy="2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66698</xdr:rowOff>
    </xdr:from>
    <xdr:to>
      <xdr:col>26</xdr:col>
      <xdr:colOff>50800</xdr:colOff>
      <xdr:row>19</xdr:row>
      <xdr:rowOff>74363</xdr:rowOff>
    </xdr:to>
    <xdr:cxnSp macro="">
      <xdr:nvCxnSpPr>
        <xdr:cNvPr id="51" name="直線コネクタ 50"/>
        <xdr:cNvCxnSpPr/>
      </xdr:nvCxnSpPr>
      <xdr:spPr bwMode="auto">
        <a:xfrm flipV="1">
          <a:off x="4305300" y="3371873"/>
          <a:ext cx="698500" cy="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74363</xdr:rowOff>
    </xdr:from>
    <xdr:to>
      <xdr:col>22</xdr:col>
      <xdr:colOff>114300</xdr:colOff>
      <xdr:row>19</xdr:row>
      <xdr:rowOff>86230</xdr:rowOff>
    </xdr:to>
    <xdr:cxnSp macro="">
      <xdr:nvCxnSpPr>
        <xdr:cNvPr id="54" name="直線コネクタ 53"/>
        <xdr:cNvCxnSpPr/>
      </xdr:nvCxnSpPr>
      <xdr:spPr bwMode="auto">
        <a:xfrm flipV="1">
          <a:off x="3606800" y="3379538"/>
          <a:ext cx="698500" cy="1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86230</xdr:rowOff>
    </xdr:from>
    <xdr:to>
      <xdr:col>18</xdr:col>
      <xdr:colOff>177800</xdr:colOff>
      <xdr:row>19</xdr:row>
      <xdr:rowOff>93182</xdr:rowOff>
    </xdr:to>
    <xdr:cxnSp macro="">
      <xdr:nvCxnSpPr>
        <xdr:cNvPr id="57" name="直線コネクタ 56"/>
        <xdr:cNvCxnSpPr/>
      </xdr:nvCxnSpPr>
      <xdr:spPr bwMode="auto">
        <a:xfrm flipV="1">
          <a:off x="2908300" y="3391405"/>
          <a:ext cx="698500" cy="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158380</xdr:rowOff>
    </xdr:from>
    <xdr:to>
      <xdr:col>29</xdr:col>
      <xdr:colOff>177800</xdr:colOff>
      <xdr:row>19</xdr:row>
      <xdr:rowOff>88530</xdr:rowOff>
    </xdr:to>
    <xdr:sp macro="" textlink="">
      <xdr:nvSpPr>
        <xdr:cNvPr id="67" name="楕円 66"/>
        <xdr:cNvSpPr/>
      </xdr:nvSpPr>
      <xdr:spPr bwMode="auto">
        <a:xfrm>
          <a:off x="5600700" y="329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130457</xdr:rowOff>
    </xdr:from>
    <xdr:ext cx="762000" cy="259045"/>
    <xdr:sp macro="" textlink="">
      <xdr:nvSpPr>
        <xdr:cNvPr id="68" name="人口1人当たり決算額の推移該当値テキスト130"/>
        <xdr:cNvSpPr txBox="1"/>
      </xdr:nvSpPr>
      <xdr:spPr>
        <a:xfrm>
          <a:off x="5740400" y="32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15898</xdr:rowOff>
    </xdr:from>
    <xdr:to>
      <xdr:col>26</xdr:col>
      <xdr:colOff>101600</xdr:colOff>
      <xdr:row>19</xdr:row>
      <xdr:rowOff>117498</xdr:rowOff>
    </xdr:to>
    <xdr:sp macro="" textlink="">
      <xdr:nvSpPr>
        <xdr:cNvPr id="69" name="楕円 68"/>
        <xdr:cNvSpPr/>
      </xdr:nvSpPr>
      <xdr:spPr bwMode="auto">
        <a:xfrm>
          <a:off x="4953000" y="332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102275</xdr:rowOff>
    </xdr:from>
    <xdr:ext cx="736600" cy="259045"/>
    <xdr:sp macro="" textlink="">
      <xdr:nvSpPr>
        <xdr:cNvPr id="70" name="テキスト ボックス 69"/>
        <xdr:cNvSpPr txBox="1"/>
      </xdr:nvSpPr>
      <xdr:spPr>
        <a:xfrm>
          <a:off x="4622800" y="340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23563</xdr:rowOff>
    </xdr:from>
    <xdr:to>
      <xdr:col>22</xdr:col>
      <xdr:colOff>165100</xdr:colOff>
      <xdr:row>19</xdr:row>
      <xdr:rowOff>125163</xdr:rowOff>
    </xdr:to>
    <xdr:sp macro="" textlink="">
      <xdr:nvSpPr>
        <xdr:cNvPr id="71" name="楕円 70"/>
        <xdr:cNvSpPr/>
      </xdr:nvSpPr>
      <xdr:spPr bwMode="auto">
        <a:xfrm>
          <a:off x="4254500" y="332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109940</xdr:rowOff>
    </xdr:from>
    <xdr:ext cx="762000" cy="259045"/>
    <xdr:sp macro="" textlink="">
      <xdr:nvSpPr>
        <xdr:cNvPr id="72" name="テキスト ボックス 71"/>
        <xdr:cNvSpPr txBox="1"/>
      </xdr:nvSpPr>
      <xdr:spPr>
        <a:xfrm>
          <a:off x="3924300" y="341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35430</xdr:rowOff>
    </xdr:from>
    <xdr:to>
      <xdr:col>19</xdr:col>
      <xdr:colOff>38100</xdr:colOff>
      <xdr:row>19</xdr:row>
      <xdr:rowOff>137030</xdr:rowOff>
    </xdr:to>
    <xdr:sp macro="" textlink="">
      <xdr:nvSpPr>
        <xdr:cNvPr id="73" name="楕円 72"/>
        <xdr:cNvSpPr/>
      </xdr:nvSpPr>
      <xdr:spPr bwMode="auto">
        <a:xfrm>
          <a:off x="3556000" y="334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147207</xdr:rowOff>
    </xdr:from>
    <xdr:ext cx="762000" cy="259045"/>
    <xdr:sp macro="" textlink="">
      <xdr:nvSpPr>
        <xdr:cNvPr id="74" name="テキスト ボックス 73"/>
        <xdr:cNvSpPr txBox="1"/>
      </xdr:nvSpPr>
      <xdr:spPr>
        <a:xfrm>
          <a:off x="3225800" y="3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42382</xdr:rowOff>
    </xdr:from>
    <xdr:to>
      <xdr:col>15</xdr:col>
      <xdr:colOff>101600</xdr:colOff>
      <xdr:row>19</xdr:row>
      <xdr:rowOff>143982</xdr:rowOff>
    </xdr:to>
    <xdr:sp macro="" textlink="">
      <xdr:nvSpPr>
        <xdr:cNvPr id="75" name="楕円 74"/>
        <xdr:cNvSpPr/>
      </xdr:nvSpPr>
      <xdr:spPr bwMode="auto">
        <a:xfrm>
          <a:off x="2857500" y="3347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154159</xdr:rowOff>
    </xdr:from>
    <xdr:ext cx="762000" cy="259045"/>
    <xdr:sp macro="" textlink="">
      <xdr:nvSpPr>
        <xdr:cNvPr id="76" name="テキスト ボックス 75"/>
        <xdr:cNvSpPr txBox="1"/>
      </xdr:nvSpPr>
      <xdr:spPr>
        <a:xfrm>
          <a:off x="2527300" y="311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123799</xdr:rowOff>
    </xdr:from>
    <xdr:to>
      <xdr:col>29</xdr:col>
      <xdr:colOff>127000</xdr:colOff>
      <xdr:row>37</xdr:row>
      <xdr:rowOff>196494</xdr:rowOff>
    </xdr:to>
    <xdr:cxnSp macro="">
      <xdr:nvCxnSpPr>
        <xdr:cNvPr id="108" name="直線コネクタ 107"/>
        <xdr:cNvCxnSpPr/>
      </xdr:nvCxnSpPr>
      <xdr:spPr bwMode="auto">
        <a:xfrm>
          <a:off x="5003800" y="7248499"/>
          <a:ext cx="6477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123799</xdr:rowOff>
    </xdr:from>
    <xdr:to>
      <xdr:col>26</xdr:col>
      <xdr:colOff>50800</xdr:colOff>
      <xdr:row>37</xdr:row>
      <xdr:rowOff>140620</xdr:rowOff>
    </xdr:to>
    <xdr:cxnSp macro="">
      <xdr:nvCxnSpPr>
        <xdr:cNvPr id="111" name="直線コネクタ 110"/>
        <xdr:cNvCxnSpPr/>
      </xdr:nvCxnSpPr>
      <xdr:spPr bwMode="auto">
        <a:xfrm flipV="1">
          <a:off x="4305300" y="7248499"/>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140620</xdr:rowOff>
    </xdr:from>
    <xdr:to>
      <xdr:col>22</xdr:col>
      <xdr:colOff>114300</xdr:colOff>
      <xdr:row>37</xdr:row>
      <xdr:rowOff>188187</xdr:rowOff>
    </xdr:to>
    <xdr:cxnSp macro="">
      <xdr:nvCxnSpPr>
        <xdr:cNvPr id="114" name="直線コネクタ 113"/>
        <xdr:cNvCxnSpPr/>
      </xdr:nvCxnSpPr>
      <xdr:spPr bwMode="auto">
        <a:xfrm flipV="1">
          <a:off x="3606800" y="7265320"/>
          <a:ext cx="698500" cy="4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188187</xdr:rowOff>
    </xdr:from>
    <xdr:to>
      <xdr:col>18</xdr:col>
      <xdr:colOff>177800</xdr:colOff>
      <xdr:row>37</xdr:row>
      <xdr:rowOff>205287</xdr:rowOff>
    </xdr:to>
    <xdr:cxnSp macro="">
      <xdr:nvCxnSpPr>
        <xdr:cNvPr id="117" name="直線コネクタ 116"/>
        <xdr:cNvCxnSpPr/>
      </xdr:nvCxnSpPr>
      <xdr:spPr bwMode="auto">
        <a:xfrm flipV="1">
          <a:off x="2908300" y="7312887"/>
          <a:ext cx="6985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145694</xdr:rowOff>
    </xdr:from>
    <xdr:to>
      <xdr:col>29</xdr:col>
      <xdr:colOff>177800</xdr:colOff>
      <xdr:row>37</xdr:row>
      <xdr:rowOff>247294</xdr:rowOff>
    </xdr:to>
    <xdr:sp macro="" textlink="">
      <xdr:nvSpPr>
        <xdr:cNvPr id="127" name="楕円 126"/>
        <xdr:cNvSpPr/>
      </xdr:nvSpPr>
      <xdr:spPr bwMode="auto">
        <a:xfrm>
          <a:off x="5600700" y="727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117771</xdr:rowOff>
    </xdr:from>
    <xdr:ext cx="762000" cy="259045"/>
    <xdr:sp macro="" textlink="">
      <xdr:nvSpPr>
        <xdr:cNvPr id="128" name="人口1人当たり決算額の推移該当値テキスト445"/>
        <xdr:cNvSpPr txBox="1"/>
      </xdr:nvSpPr>
      <xdr:spPr>
        <a:xfrm>
          <a:off x="5740400" y="72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72999</xdr:rowOff>
    </xdr:from>
    <xdr:to>
      <xdr:col>26</xdr:col>
      <xdr:colOff>101600</xdr:colOff>
      <xdr:row>37</xdr:row>
      <xdr:rowOff>174599</xdr:rowOff>
    </xdr:to>
    <xdr:sp macro="" textlink="">
      <xdr:nvSpPr>
        <xdr:cNvPr id="129" name="楕円 128"/>
        <xdr:cNvSpPr/>
      </xdr:nvSpPr>
      <xdr:spPr bwMode="auto">
        <a:xfrm>
          <a:off x="4953000" y="719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159376</xdr:rowOff>
    </xdr:from>
    <xdr:ext cx="736600" cy="259045"/>
    <xdr:sp macro="" textlink="">
      <xdr:nvSpPr>
        <xdr:cNvPr id="130" name="テキスト ボックス 129"/>
        <xdr:cNvSpPr txBox="1"/>
      </xdr:nvSpPr>
      <xdr:spPr>
        <a:xfrm>
          <a:off x="4622800" y="728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89820</xdr:rowOff>
    </xdr:from>
    <xdr:to>
      <xdr:col>22</xdr:col>
      <xdr:colOff>165100</xdr:colOff>
      <xdr:row>37</xdr:row>
      <xdr:rowOff>191420</xdr:rowOff>
    </xdr:to>
    <xdr:sp macro="" textlink="">
      <xdr:nvSpPr>
        <xdr:cNvPr id="131" name="楕円 130"/>
        <xdr:cNvSpPr/>
      </xdr:nvSpPr>
      <xdr:spPr bwMode="auto">
        <a:xfrm>
          <a:off x="4254500" y="721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176197</xdr:rowOff>
    </xdr:from>
    <xdr:ext cx="762000" cy="259045"/>
    <xdr:sp macro="" textlink="">
      <xdr:nvSpPr>
        <xdr:cNvPr id="132" name="テキスト ボックス 131"/>
        <xdr:cNvSpPr txBox="1"/>
      </xdr:nvSpPr>
      <xdr:spPr>
        <a:xfrm>
          <a:off x="3924300" y="730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137387</xdr:rowOff>
    </xdr:from>
    <xdr:to>
      <xdr:col>19</xdr:col>
      <xdr:colOff>38100</xdr:colOff>
      <xdr:row>37</xdr:row>
      <xdr:rowOff>238987</xdr:rowOff>
    </xdr:to>
    <xdr:sp macro="" textlink="">
      <xdr:nvSpPr>
        <xdr:cNvPr id="133" name="楕円 132"/>
        <xdr:cNvSpPr/>
      </xdr:nvSpPr>
      <xdr:spPr bwMode="auto">
        <a:xfrm>
          <a:off x="3556000" y="726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223764</xdr:rowOff>
    </xdr:from>
    <xdr:ext cx="762000" cy="259045"/>
    <xdr:sp macro="" textlink="">
      <xdr:nvSpPr>
        <xdr:cNvPr id="134" name="テキスト ボックス 133"/>
        <xdr:cNvSpPr txBox="1"/>
      </xdr:nvSpPr>
      <xdr:spPr>
        <a:xfrm>
          <a:off x="3225800" y="734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154487</xdr:rowOff>
    </xdr:from>
    <xdr:to>
      <xdr:col>15</xdr:col>
      <xdr:colOff>101600</xdr:colOff>
      <xdr:row>37</xdr:row>
      <xdr:rowOff>256087</xdr:rowOff>
    </xdr:to>
    <xdr:sp macro="" textlink="">
      <xdr:nvSpPr>
        <xdr:cNvPr id="135" name="楕円 134"/>
        <xdr:cNvSpPr/>
      </xdr:nvSpPr>
      <xdr:spPr bwMode="auto">
        <a:xfrm>
          <a:off x="2857500" y="727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240864</xdr:rowOff>
    </xdr:from>
    <xdr:ext cx="762000" cy="259045"/>
    <xdr:sp macro="" textlink="">
      <xdr:nvSpPr>
        <xdr:cNvPr id="136" name="テキスト ボックス 135"/>
        <xdr:cNvSpPr txBox="1"/>
      </xdr:nvSpPr>
      <xdr:spPr>
        <a:xfrm>
          <a:off x="2527300" y="736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136957</xdr:rowOff>
    </xdr:from>
    <xdr:to>
      <xdr:col>24</xdr:col>
      <xdr:colOff>63500</xdr:colOff>
      <xdr:row>36</xdr:row>
      <xdr:rowOff>154833</xdr:rowOff>
    </xdr:to>
    <xdr:cxnSp macro="">
      <xdr:nvCxnSpPr>
        <xdr:cNvPr id="60" name="直線コネクタ 59"/>
        <xdr:cNvCxnSpPr/>
      </xdr:nvCxnSpPr>
      <xdr:spPr>
        <a:xfrm flipV="1">
          <a:off x="3797300" y="6309157"/>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154833</xdr:rowOff>
    </xdr:from>
    <xdr:to>
      <xdr:col>19</xdr:col>
      <xdr:colOff>177800</xdr:colOff>
      <xdr:row>36</xdr:row>
      <xdr:rowOff>166168</xdr:rowOff>
    </xdr:to>
    <xdr:cxnSp macro="">
      <xdr:nvCxnSpPr>
        <xdr:cNvPr id="63" name="直線コネクタ 62"/>
        <xdr:cNvCxnSpPr/>
      </xdr:nvCxnSpPr>
      <xdr:spPr>
        <a:xfrm flipV="1">
          <a:off x="2908300" y="6327033"/>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166168</xdr:rowOff>
    </xdr:from>
    <xdr:to>
      <xdr:col>15</xdr:col>
      <xdr:colOff>50800</xdr:colOff>
      <xdr:row>37</xdr:row>
      <xdr:rowOff>10714</xdr:rowOff>
    </xdr:to>
    <xdr:cxnSp macro="">
      <xdr:nvCxnSpPr>
        <xdr:cNvPr id="66" name="直線コネクタ 65"/>
        <xdr:cNvCxnSpPr/>
      </xdr:nvCxnSpPr>
      <xdr:spPr>
        <a:xfrm flipV="1">
          <a:off x="2019300" y="6338368"/>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10436</xdr:rowOff>
    </xdr:from>
    <xdr:to>
      <xdr:col>10</xdr:col>
      <xdr:colOff>114300</xdr:colOff>
      <xdr:row>37</xdr:row>
      <xdr:rowOff>10714</xdr:rowOff>
    </xdr:to>
    <xdr:cxnSp macro="">
      <xdr:nvCxnSpPr>
        <xdr:cNvPr id="69" name="直線コネクタ 68"/>
        <xdr:cNvCxnSpPr/>
      </xdr:nvCxnSpPr>
      <xdr:spPr>
        <a:xfrm>
          <a:off x="1130300" y="6354086"/>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86157</xdr:rowOff>
    </xdr:from>
    <xdr:to>
      <xdr:col>24</xdr:col>
      <xdr:colOff>114300</xdr:colOff>
      <xdr:row>37</xdr:row>
      <xdr:rowOff>16307</xdr:rowOff>
    </xdr:to>
    <xdr:sp macro="" textlink="">
      <xdr:nvSpPr>
        <xdr:cNvPr id="79" name="楕円 78"/>
        <xdr:cNvSpPr/>
      </xdr:nvSpPr>
      <xdr:spPr>
        <a:xfrm>
          <a:off x="4584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64584</xdr:rowOff>
    </xdr:from>
    <xdr:ext cx="599010" cy="259045"/>
    <xdr:sp macro="" textlink="">
      <xdr:nvSpPr>
        <xdr:cNvPr id="80" name="人件費該当値テキスト"/>
        <xdr:cNvSpPr txBox="1"/>
      </xdr:nvSpPr>
      <xdr:spPr>
        <a:xfrm>
          <a:off x="4686300"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104033</xdr:rowOff>
    </xdr:from>
    <xdr:to>
      <xdr:col>20</xdr:col>
      <xdr:colOff>38100</xdr:colOff>
      <xdr:row>37</xdr:row>
      <xdr:rowOff>34183</xdr:rowOff>
    </xdr:to>
    <xdr:sp macro="" textlink="">
      <xdr:nvSpPr>
        <xdr:cNvPr id="81" name="楕円 80"/>
        <xdr:cNvSpPr/>
      </xdr:nvSpPr>
      <xdr:spPr>
        <a:xfrm>
          <a:off x="3746500" y="62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25310</xdr:rowOff>
    </xdr:from>
    <xdr:ext cx="599010" cy="259045"/>
    <xdr:sp macro="" textlink="">
      <xdr:nvSpPr>
        <xdr:cNvPr id="82" name="テキスト ボックス 81"/>
        <xdr:cNvSpPr txBox="1"/>
      </xdr:nvSpPr>
      <xdr:spPr>
        <a:xfrm>
          <a:off x="3497795" y="6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115368</xdr:rowOff>
    </xdr:from>
    <xdr:to>
      <xdr:col>15</xdr:col>
      <xdr:colOff>101600</xdr:colOff>
      <xdr:row>37</xdr:row>
      <xdr:rowOff>45518</xdr:rowOff>
    </xdr:to>
    <xdr:sp macro="" textlink="">
      <xdr:nvSpPr>
        <xdr:cNvPr id="83" name="楕円 82"/>
        <xdr:cNvSpPr/>
      </xdr:nvSpPr>
      <xdr:spPr>
        <a:xfrm>
          <a:off x="2857500" y="62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36645</xdr:rowOff>
    </xdr:from>
    <xdr:ext cx="599010" cy="259045"/>
    <xdr:sp macro="" textlink="">
      <xdr:nvSpPr>
        <xdr:cNvPr id="84" name="テキスト ボックス 83"/>
        <xdr:cNvSpPr txBox="1"/>
      </xdr:nvSpPr>
      <xdr:spPr>
        <a:xfrm>
          <a:off x="2608795" y="638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131364</xdr:rowOff>
    </xdr:from>
    <xdr:to>
      <xdr:col>10</xdr:col>
      <xdr:colOff>165100</xdr:colOff>
      <xdr:row>37</xdr:row>
      <xdr:rowOff>61514</xdr:rowOff>
    </xdr:to>
    <xdr:sp macro="" textlink="">
      <xdr:nvSpPr>
        <xdr:cNvPr id="85" name="楕円 84"/>
        <xdr:cNvSpPr/>
      </xdr:nvSpPr>
      <xdr:spPr>
        <a:xfrm>
          <a:off x="1968500" y="63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78041</xdr:rowOff>
    </xdr:from>
    <xdr:ext cx="599010" cy="259045"/>
    <xdr:sp macro="" textlink="">
      <xdr:nvSpPr>
        <xdr:cNvPr id="86" name="テキスト ボックス 85"/>
        <xdr:cNvSpPr txBox="1"/>
      </xdr:nvSpPr>
      <xdr:spPr>
        <a:xfrm>
          <a:off x="1719795" y="60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131086</xdr:rowOff>
    </xdr:from>
    <xdr:to>
      <xdr:col>6</xdr:col>
      <xdr:colOff>38100</xdr:colOff>
      <xdr:row>37</xdr:row>
      <xdr:rowOff>61236</xdr:rowOff>
    </xdr:to>
    <xdr:sp macro="" textlink="">
      <xdr:nvSpPr>
        <xdr:cNvPr id="87" name="楕円 86"/>
        <xdr:cNvSpPr/>
      </xdr:nvSpPr>
      <xdr:spPr>
        <a:xfrm>
          <a:off x="1079500" y="6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77763</xdr:rowOff>
    </xdr:from>
    <xdr:ext cx="599010" cy="259045"/>
    <xdr:sp macro="" textlink="">
      <xdr:nvSpPr>
        <xdr:cNvPr id="88" name="テキスト ボックス 87"/>
        <xdr:cNvSpPr txBox="1"/>
      </xdr:nvSpPr>
      <xdr:spPr>
        <a:xfrm>
          <a:off x="830795" y="60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22073</xdr:rowOff>
    </xdr:from>
    <xdr:to>
      <xdr:col>24</xdr:col>
      <xdr:colOff>63500</xdr:colOff>
      <xdr:row>58</xdr:row>
      <xdr:rowOff>51291</xdr:rowOff>
    </xdr:to>
    <xdr:cxnSp macro="">
      <xdr:nvCxnSpPr>
        <xdr:cNvPr id="119" name="直線コネクタ 118"/>
        <xdr:cNvCxnSpPr/>
      </xdr:nvCxnSpPr>
      <xdr:spPr>
        <a:xfrm flipV="1">
          <a:off x="3797300" y="9966173"/>
          <a:ext cx="8382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51291</xdr:rowOff>
    </xdr:from>
    <xdr:to>
      <xdr:col>19</xdr:col>
      <xdr:colOff>177800</xdr:colOff>
      <xdr:row>58</xdr:row>
      <xdr:rowOff>71162</xdr:rowOff>
    </xdr:to>
    <xdr:cxnSp macro="">
      <xdr:nvCxnSpPr>
        <xdr:cNvPr id="122" name="直線コネクタ 121"/>
        <xdr:cNvCxnSpPr/>
      </xdr:nvCxnSpPr>
      <xdr:spPr>
        <a:xfrm flipV="1">
          <a:off x="2908300" y="9995391"/>
          <a:ext cx="889000" cy="1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40309</xdr:rowOff>
    </xdr:from>
    <xdr:to>
      <xdr:col>15</xdr:col>
      <xdr:colOff>50800</xdr:colOff>
      <xdr:row>58</xdr:row>
      <xdr:rowOff>71162</xdr:rowOff>
    </xdr:to>
    <xdr:cxnSp macro="">
      <xdr:nvCxnSpPr>
        <xdr:cNvPr id="125" name="直線コネクタ 124"/>
        <xdr:cNvCxnSpPr/>
      </xdr:nvCxnSpPr>
      <xdr:spPr>
        <a:xfrm>
          <a:off x="2019300" y="9984409"/>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40309</xdr:rowOff>
    </xdr:from>
    <xdr:to>
      <xdr:col>10</xdr:col>
      <xdr:colOff>114300</xdr:colOff>
      <xdr:row>58</xdr:row>
      <xdr:rowOff>58116</xdr:rowOff>
    </xdr:to>
    <xdr:cxnSp macro="">
      <xdr:nvCxnSpPr>
        <xdr:cNvPr id="128" name="直線コネクタ 127"/>
        <xdr:cNvCxnSpPr/>
      </xdr:nvCxnSpPr>
      <xdr:spPr>
        <a:xfrm flipV="1">
          <a:off x="1130300" y="9984409"/>
          <a:ext cx="8890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142723</xdr:rowOff>
    </xdr:from>
    <xdr:to>
      <xdr:col>24</xdr:col>
      <xdr:colOff>114300</xdr:colOff>
      <xdr:row>58</xdr:row>
      <xdr:rowOff>72873</xdr:rowOff>
    </xdr:to>
    <xdr:sp macro="" textlink="">
      <xdr:nvSpPr>
        <xdr:cNvPr id="138" name="楕円 137"/>
        <xdr:cNvSpPr/>
      </xdr:nvSpPr>
      <xdr:spPr>
        <a:xfrm>
          <a:off x="4584700" y="99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121150</xdr:rowOff>
    </xdr:from>
    <xdr:ext cx="599010" cy="259045"/>
    <xdr:sp macro="" textlink="">
      <xdr:nvSpPr>
        <xdr:cNvPr id="139" name="物件費該当値テキスト"/>
        <xdr:cNvSpPr txBox="1"/>
      </xdr:nvSpPr>
      <xdr:spPr>
        <a:xfrm>
          <a:off x="4686300" y="989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491</xdr:rowOff>
    </xdr:from>
    <xdr:to>
      <xdr:col>20</xdr:col>
      <xdr:colOff>38100</xdr:colOff>
      <xdr:row>58</xdr:row>
      <xdr:rowOff>102091</xdr:rowOff>
    </xdr:to>
    <xdr:sp macro="" textlink="">
      <xdr:nvSpPr>
        <xdr:cNvPr id="140" name="楕円 139"/>
        <xdr:cNvSpPr/>
      </xdr:nvSpPr>
      <xdr:spPr>
        <a:xfrm>
          <a:off x="3746500" y="99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93218</xdr:rowOff>
    </xdr:from>
    <xdr:ext cx="599010" cy="259045"/>
    <xdr:sp macro="" textlink="">
      <xdr:nvSpPr>
        <xdr:cNvPr id="141" name="テキスト ボックス 140"/>
        <xdr:cNvSpPr txBox="1"/>
      </xdr:nvSpPr>
      <xdr:spPr>
        <a:xfrm>
          <a:off x="3497795" y="1003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20362</xdr:rowOff>
    </xdr:from>
    <xdr:to>
      <xdr:col>15</xdr:col>
      <xdr:colOff>101600</xdr:colOff>
      <xdr:row>58</xdr:row>
      <xdr:rowOff>121962</xdr:rowOff>
    </xdr:to>
    <xdr:sp macro="" textlink="">
      <xdr:nvSpPr>
        <xdr:cNvPr id="142" name="楕円 141"/>
        <xdr:cNvSpPr/>
      </xdr:nvSpPr>
      <xdr:spPr>
        <a:xfrm>
          <a:off x="2857500" y="99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113089</xdr:rowOff>
    </xdr:from>
    <xdr:ext cx="599010" cy="259045"/>
    <xdr:sp macro="" textlink="">
      <xdr:nvSpPr>
        <xdr:cNvPr id="143" name="テキスト ボックス 142"/>
        <xdr:cNvSpPr txBox="1"/>
      </xdr:nvSpPr>
      <xdr:spPr>
        <a:xfrm>
          <a:off x="2608795" y="1005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160959</xdr:rowOff>
    </xdr:from>
    <xdr:to>
      <xdr:col>10</xdr:col>
      <xdr:colOff>165100</xdr:colOff>
      <xdr:row>58</xdr:row>
      <xdr:rowOff>91109</xdr:rowOff>
    </xdr:to>
    <xdr:sp macro="" textlink="">
      <xdr:nvSpPr>
        <xdr:cNvPr id="144" name="楕円 143"/>
        <xdr:cNvSpPr/>
      </xdr:nvSpPr>
      <xdr:spPr>
        <a:xfrm>
          <a:off x="1968500" y="99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107636</xdr:rowOff>
    </xdr:from>
    <xdr:ext cx="599010" cy="259045"/>
    <xdr:sp macro="" textlink="">
      <xdr:nvSpPr>
        <xdr:cNvPr id="145" name="テキスト ボックス 144"/>
        <xdr:cNvSpPr txBox="1"/>
      </xdr:nvSpPr>
      <xdr:spPr>
        <a:xfrm>
          <a:off x="1719795" y="970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7316</xdr:rowOff>
    </xdr:from>
    <xdr:to>
      <xdr:col>6</xdr:col>
      <xdr:colOff>38100</xdr:colOff>
      <xdr:row>58</xdr:row>
      <xdr:rowOff>108916</xdr:rowOff>
    </xdr:to>
    <xdr:sp macro="" textlink="">
      <xdr:nvSpPr>
        <xdr:cNvPr id="146" name="楕円 145"/>
        <xdr:cNvSpPr/>
      </xdr:nvSpPr>
      <xdr:spPr>
        <a:xfrm>
          <a:off x="1079500" y="99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125443</xdr:rowOff>
    </xdr:from>
    <xdr:ext cx="599010" cy="259045"/>
    <xdr:sp macro="" textlink="">
      <xdr:nvSpPr>
        <xdr:cNvPr id="147" name="テキスト ボックス 146"/>
        <xdr:cNvSpPr txBox="1"/>
      </xdr:nvSpPr>
      <xdr:spPr>
        <a:xfrm>
          <a:off x="830795" y="97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133699</xdr:rowOff>
    </xdr:from>
    <xdr:to>
      <xdr:col>24</xdr:col>
      <xdr:colOff>63500</xdr:colOff>
      <xdr:row>76</xdr:row>
      <xdr:rowOff>146735</xdr:rowOff>
    </xdr:to>
    <xdr:cxnSp macro="">
      <xdr:nvCxnSpPr>
        <xdr:cNvPr id="172" name="直線コネクタ 171"/>
        <xdr:cNvCxnSpPr/>
      </xdr:nvCxnSpPr>
      <xdr:spPr>
        <a:xfrm flipV="1">
          <a:off x="3797300" y="13163899"/>
          <a:ext cx="8382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146735</xdr:rowOff>
    </xdr:from>
    <xdr:to>
      <xdr:col>19</xdr:col>
      <xdr:colOff>177800</xdr:colOff>
      <xdr:row>76</xdr:row>
      <xdr:rowOff>160857</xdr:rowOff>
    </xdr:to>
    <xdr:cxnSp macro="">
      <xdr:nvCxnSpPr>
        <xdr:cNvPr id="175" name="直線コネクタ 174"/>
        <xdr:cNvCxnSpPr/>
      </xdr:nvCxnSpPr>
      <xdr:spPr>
        <a:xfrm flipV="1">
          <a:off x="2908300" y="13176935"/>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160857</xdr:rowOff>
    </xdr:from>
    <xdr:to>
      <xdr:col>15</xdr:col>
      <xdr:colOff>50800</xdr:colOff>
      <xdr:row>77</xdr:row>
      <xdr:rowOff>118211</xdr:rowOff>
    </xdr:to>
    <xdr:cxnSp macro="">
      <xdr:nvCxnSpPr>
        <xdr:cNvPr id="178" name="直線コネクタ 177"/>
        <xdr:cNvCxnSpPr/>
      </xdr:nvCxnSpPr>
      <xdr:spPr>
        <a:xfrm flipV="1">
          <a:off x="2019300" y="13191057"/>
          <a:ext cx="889000" cy="1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106713</xdr:rowOff>
    </xdr:from>
    <xdr:to>
      <xdr:col>10</xdr:col>
      <xdr:colOff>114300</xdr:colOff>
      <xdr:row>77</xdr:row>
      <xdr:rowOff>118211</xdr:rowOff>
    </xdr:to>
    <xdr:cxnSp macro="">
      <xdr:nvCxnSpPr>
        <xdr:cNvPr id="181" name="直線コネクタ 180"/>
        <xdr:cNvCxnSpPr/>
      </xdr:nvCxnSpPr>
      <xdr:spPr>
        <a:xfrm>
          <a:off x="1130300" y="13308363"/>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82899</xdr:rowOff>
    </xdr:from>
    <xdr:to>
      <xdr:col>24</xdr:col>
      <xdr:colOff>114300</xdr:colOff>
      <xdr:row>77</xdr:row>
      <xdr:rowOff>13049</xdr:rowOff>
    </xdr:to>
    <xdr:sp macro="" textlink="">
      <xdr:nvSpPr>
        <xdr:cNvPr id="191" name="楕円 190"/>
        <xdr:cNvSpPr/>
      </xdr:nvSpPr>
      <xdr:spPr>
        <a:xfrm>
          <a:off x="4584700" y="131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105777</xdr:rowOff>
    </xdr:from>
    <xdr:ext cx="534377" cy="259045"/>
    <xdr:sp macro="" textlink="">
      <xdr:nvSpPr>
        <xdr:cNvPr id="192" name="維持補修費該当値テキスト"/>
        <xdr:cNvSpPr txBox="1"/>
      </xdr:nvSpPr>
      <xdr:spPr>
        <a:xfrm>
          <a:off x="4686300" y="129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95935</xdr:rowOff>
    </xdr:from>
    <xdr:to>
      <xdr:col>20</xdr:col>
      <xdr:colOff>38100</xdr:colOff>
      <xdr:row>77</xdr:row>
      <xdr:rowOff>26085</xdr:rowOff>
    </xdr:to>
    <xdr:sp macro="" textlink="">
      <xdr:nvSpPr>
        <xdr:cNvPr id="193" name="楕円 192"/>
        <xdr:cNvSpPr/>
      </xdr:nvSpPr>
      <xdr:spPr>
        <a:xfrm>
          <a:off x="3746500" y="131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42612</xdr:rowOff>
    </xdr:from>
    <xdr:ext cx="534377" cy="259045"/>
    <xdr:sp macro="" textlink="">
      <xdr:nvSpPr>
        <xdr:cNvPr id="194" name="テキスト ボックス 193"/>
        <xdr:cNvSpPr txBox="1"/>
      </xdr:nvSpPr>
      <xdr:spPr>
        <a:xfrm>
          <a:off x="3530111" y="129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110057</xdr:rowOff>
    </xdr:from>
    <xdr:to>
      <xdr:col>15</xdr:col>
      <xdr:colOff>101600</xdr:colOff>
      <xdr:row>77</xdr:row>
      <xdr:rowOff>40207</xdr:rowOff>
    </xdr:to>
    <xdr:sp macro="" textlink="">
      <xdr:nvSpPr>
        <xdr:cNvPr id="195" name="楕円 194"/>
        <xdr:cNvSpPr/>
      </xdr:nvSpPr>
      <xdr:spPr>
        <a:xfrm>
          <a:off x="2857500" y="131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56734</xdr:rowOff>
    </xdr:from>
    <xdr:ext cx="534377" cy="259045"/>
    <xdr:sp macro="" textlink="">
      <xdr:nvSpPr>
        <xdr:cNvPr id="196" name="テキスト ボックス 195"/>
        <xdr:cNvSpPr txBox="1"/>
      </xdr:nvSpPr>
      <xdr:spPr>
        <a:xfrm>
          <a:off x="2641111" y="129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67411</xdr:rowOff>
    </xdr:from>
    <xdr:to>
      <xdr:col>10</xdr:col>
      <xdr:colOff>165100</xdr:colOff>
      <xdr:row>77</xdr:row>
      <xdr:rowOff>169011</xdr:rowOff>
    </xdr:to>
    <xdr:sp macro="" textlink="">
      <xdr:nvSpPr>
        <xdr:cNvPr id="197" name="楕円 196"/>
        <xdr:cNvSpPr/>
      </xdr:nvSpPr>
      <xdr:spPr>
        <a:xfrm>
          <a:off x="1968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160138</xdr:rowOff>
    </xdr:from>
    <xdr:ext cx="534377" cy="259045"/>
    <xdr:sp macro="" textlink="">
      <xdr:nvSpPr>
        <xdr:cNvPr id="198" name="テキスト ボックス 197"/>
        <xdr:cNvSpPr txBox="1"/>
      </xdr:nvSpPr>
      <xdr:spPr>
        <a:xfrm>
          <a:off x="1752111" y="133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55913</xdr:rowOff>
    </xdr:from>
    <xdr:to>
      <xdr:col>6</xdr:col>
      <xdr:colOff>38100</xdr:colOff>
      <xdr:row>77</xdr:row>
      <xdr:rowOff>157513</xdr:rowOff>
    </xdr:to>
    <xdr:sp macro="" textlink="">
      <xdr:nvSpPr>
        <xdr:cNvPr id="199" name="楕円 198"/>
        <xdr:cNvSpPr/>
      </xdr:nvSpPr>
      <xdr:spPr>
        <a:xfrm>
          <a:off x="1079500" y="132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148640</xdr:rowOff>
    </xdr:from>
    <xdr:ext cx="534377" cy="259045"/>
    <xdr:sp macro="" textlink="">
      <xdr:nvSpPr>
        <xdr:cNvPr id="200" name="テキスト ボックス 199"/>
        <xdr:cNvSpPr txBox="1"/>
      </xdr:nvSpPr>
      <xdr:spPr>
        <a:xfrm>
          <a:off x="863111" y="133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65398</xdr:rowOff>
    </xdr:from>
    <xdr:to>
      <xdr:col>24</xdr:col>
      <xdr:colOff>63500</xdr:colOff>
      <xdr:row>94</xdr:row>
      <xdr:rowOff>133071</xdr:rowOff>
    </xdr:to>
    <xdr:cxnSp macro="">
      <xdr:nvCxnSpPr>
        <xdr:cNvPr id="229" name="直線コネクタ 228"/>
        <xdr:cNvCxnSpPr/>
      </xdr:nvCxnSpPr>
      <xdr:spPr>
        <a:xfrm>
          <a:off x="3797300" y="16181698"/>
          <a:ext cx="8382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65398</xdr:rowOff>
    </xdr:from>
    <xdr:to>
      <xdr:col>19</xdr:col>
      <xdr:colOff>177800</xdr:colOff>
      <xdr:row>95</xdr:row>
      <xdr:rowOff>141018</xdr:rowOff>
    </xdr:to>
    <xdr:cxnSp macro="">
      <xdr:nvCxnSpPr>
        <xdr:cNvPr id="232" name="直線コネクタ 231"/>
        <xdr:cNvCxnSpPr/>
      </xdr:nvCxnSpPr>
      <xdr:spPr>
        <a:xfrm flipV="1">
          <a:off x="2908300" y="16181698"/>
          <a:ext cx="889000" cy="2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141018</xdr:rowOff>
    </xdr:from>
    <xdr:to>
      <xdr:col>15</xdr:col>
      <xdr:colOff>50800</xdr:colOff>
      <xdr:row>95</xdr:row>
      <xdr:rowOff>166294</xdr:rowOff>
    </xdr:to>
    <xdr:cxnSp macro="">
      <xdr:nvCxnSpPr>
        <xdr:cNvPr id="235" name="直線コネクタ 234"/>
        <xdr:cNvCxnSpPr/>
      </xdr:nvCxnSpPr>
      <xdr:spPr>
        <a:xfrm flipV="1">
          <a:off x="2019300" y="16428768"/>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166294</xdr:rowOff>
    </xdr:from>
    <xdr:to>
      <xdr:col>10</xdr:col>
      <xdr:colOff>114300</xdr:colOff>
      <xdr:row>96</xdr:row>
      <xdr:rowOff>16897</xdr:rowOff>
    </xdr:to>
    <xdr:cxnSp macro="">
      <xdr:nvCxnSpPr>
        <xdr:cNvPr id="238" name="直線コネクタ 237"/>
        <xdr:cNvCxnSpPr/>
      </xdr:nvCxnSpPr>
      <xdr:spPr>
        <a:xfrm flipV="1">
          <a:off x="1130300" y="16454044"/>
          <a:ext cx="889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82271</xdr:rowOff>
    </xdr:from>
    <xdr:to>
      <xdr:col>24</xdr:col>
      <xdr:colOff>114300</xdr:colOff>
      <xdr:row>95</xdr:row>
      <xdr:rowOff>12421</xdr:rowOff>
    </xdr:to>
    <xdr:sp macro="" textlink="">
      <xdr:nvSpPr>
        <xdr:cNvPr id="248" name="楕円 247"/>
        <xdr:cNvSpPr/>
      </xdr:nvSpPr>
      <xdr:spPr>
        <a:xfrm>
          <a:off x="45847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105148</xdr:rowOff>
    </xdr:from>
    <xdr:ext cx="599010" cy="259045"/>
    <xdr:sp macro="" textlink="">
      <xdr:nvSpPr>
        <xdr:cNvPr id="249" name="扶助費該当値テキスト"/>
        <xdr:cNvSpPr txBox="1"/>
      </xdr:nvSpPr>
      <xdr:spPr>
        <a:xfrm>
          <a:off x="4686300" y="1604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14598</xdr:rowOff>
    </xdr:from>
    <xdr:to>
      <xdr:col>20</xdr:col>
      <xdr:colOff>38100</xdr:colOff>
      <xdr:row>94</xdr:row>
      <xdr:rowOff>116198</xdr:rowOff>
    </xdr:to>
    <xdr:sp macro="" textlink="">
      <xdr:nvSpPr>
        <xdr:cNvPr id="250" name="楕円 249"/>
        <xdr:cNvSpPr/>
      </xdr:nvSpPr>
      <xdr:spPr>
        <a:xfrm>
          <a:off x="3746500" y="16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132725</xdr:rowOff>
    </xdr:from>
    <xdr:ext cx="599010" cy="259045"/>
    <xdr:sp macro="" textlink="">
      <xdr:nvSpPr>
        <xdr:cNvPr id="251" name="テキスト ボックス 250"/>
        <xdr:cNvSpPr txBox="1"/>
      </xdr:nvSpPr>
      <xdr:spPr>
        <a:xfrm>
          <a:off x="3497795" y="1590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90218</xdr:rowOff>
    </xdr:from>
    <xdr:to>
      <xdr:col>15</xdr:col>
      <xdr:colOff>101600</xdr:colOff>
      <xdr:row>96</xdr:row>
      <xdr:rowOff>20368</xdr:rowOff>
    </xdr:to>
    <xdr:sp macro="" textlink="">
      <xdr:nvSpPr>
        <xdr:cNvPr id="252" name="楕円 251"/>
        <xdr:cNvSpPr/>
      </xdr:nvSpPr>
      <xdr:spPr>
        <a:xfrm>
          <a:off x="2857500" y="163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36895</xdr:rowOff>
    </xdr:from>
    <xdr:ext cx="534377" cy="259045"/>
    <xdr:sp macro="" textlink="">
      <xdr:nvSpPr>
        <xdr:cNvPr id="253" name="テキスト ボックス 252"/>
        <xdr:cNvSpPr txBox="1"/>
      </xdr:nvSpPr>
      <xdr:spPr>
        <a:xfrm>
          <a:off x="2641111" y="161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115494</xdr:rowOff>
    </xdr:from>
    <xdr:to>
      <xdr:col>10</xdr:col>
      <xdr:colOff>165100</xdr:colOff>
      <xdr:row>96</xdr:row>
      <xdr:rowOff>45644</xdr:rowOff>
    </xdr:to>
    <xdr:sp macro="" textlink="">
      <xdr:nvSpPr>
        <xdr:cNvPr id="254" name="楕円 253"/>
        <xdr:cNvSpPr/>
      </xdr:nvSpPr>
      <xdr:spPr>
        <a:xfrm>
          <a:off x="1968500" y="164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36771</xdr:rowOff>
    </xdr:from>
    <xdr:ext cx="534377" cy="259045"/>
    <xdr:sp macro="" textlink="">
      <xdr:nvSpPr>
        <xdr:cNvPr id="255" name="テキスト ボックス 254"/>
        <xdr:cNvSpPr txBox="1"/>
      </xdr:nvSpPr>
      <xdr:spPr>
        <a:xfrm>
          <a:off x="1752111" y="164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137547</xdr:rowOff>
    </xdr:from>
    <xdr:to>
      <xdr:col>6</xdr:col>
      <xdr:colOff>38100</xdr:colOff>
      <xdr:row>96</xdr:row>
      <xdr:rowOff>67697</xdr:rowOff>
    </xdr:to>
    <xdr:sp macro="" textlink="">
      <xdr:nvSpPr>
        <xdr:cNvPr id="256" name="楕円 255"/>
        <xdr:cNvSpPr/>
      </xdr:nvSpPr>
      <xdr:spPr>
        <a:xfrm>
          <a:off x="1079500" y="164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58824</xdr:rowOff>
    </xdr:from>
    <xdr:ext cx="534377" cy="259045"/>
    <xdr:sp macro="" textlink="">
      <xdr:nvSpPr>
        <xdr:cNvPr id="257" name="テキスト ボックス 256"/>
        <xdr:cNvSpPr txBox="1"/>
      </xdr:nvSpPr>
      <xdr:spPr>
        <a:xfrm>
          <a:off x="863111" y="165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40779</xdr:rowOff>
    </xdr:from>
    <xdr:to>
      <xdr:col>55</xdr:col>
      <xdr:colOff>0</xdr:colOff>
      <xdr:row>36</xdr:row>
      <xdr:rowOff>69878</xdr:rowOff>
    </xdr:to>
    <xdr:cxnSp macro="">
      <xdr:nvCxnSpPr>
        <xdr:cNvPr id="286" name="直線コネクタ 285"/>
        <xdr:cNvCxnSpPr/>
      </xdr:nvCxnSpPr>
      <xdr:spPr>
        <a:xfrm flipV="1">
          <a:off x="9639300" y="6212979"/>
          <a:ext cx="838200" cy="2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136877</xdr:rowOff>
    </xdr:from>
    <xdr:to>
      <xdr:col>50</xdr:col>
      <xdr:colOff>114300</xdr:colOff>
      <xdr:row>36</xdr:row>
      <xdr:rowOff>69878</xdr:rowOff>
    </xdr:to>
    <xdr:cxnSp macro="">
      <xdr:nvCxnSpPr>
        <xdr:cNvPr id="289" name="直線コネクタ 288"/>
        <xdr:cNvCxnSpPr/>
      </xdr:nvCxnSpPr>
      <xdr:spPr>
        <a:xfrm>
          <a:off x="8750300" y="5451827"/>
          <a:ext cx="889000" cy="7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136877</xdr:rowOff>
    </xdr:from>
    <xdr:to>
      <xdr:col>45</xdr:col>
      <xdr:colOff>177800</xdr:colOff>
      <xdr:row>36</xdr:row>
      <xdr:rowOff>130175</xdr:rowOff>
    </xdr:to>
    <xdr:cxnSp macro="">
      <xdr:nvCxnSpPr>
        <xdr:cNvPr id="292" name="直線コネクタ 291"/>
        <xdr:cNvCxnSpPr/>
      </xdr:nvCxnSpPr>
      <xdr:spPr>
        <a:xfrm flipV="1">
          <a:off x="7861300" y="5451827"/>
          <a:ext cx="889000" cy="8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111037</xdr:rowOff>
    </xdr:from>
    <xdr:to>
      <xdr:col>41</xdr:col>
      <xdr:colOff>50800</xdr:colOff>
      <xdr:row>36</xdr:row>
      <xdr:rowOff>130175</xdr:rowOff>
    </xdr:to>
    <xdr:cxnSp macro="">
      <xdr:nvCxnSpPr>
        <xdr:cNvPr id="295" name="直線コネクタ 294"/>
        <xdr:cNvCxnSpPr/>
      </xdr:nvCxnSpPr>
      <xdr:spPr>
        <a:xfrm>
          <a:off x="6972300" y="6283237"/>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161429</xdr:rowOff>
    </xdr:from>
    <xdr:to>
      <xdr:col>55</xdr:col>
      <xdr:colOff>50800</xdr:colOff>
      <xdr:row>36</xdr:row>
      <xdr:rowOff>91579</xdr:rowOff>
    </xdr:to>
    <xdr:sp macro="" textlink="">
      <xdr:nvSpPr>
        <xdr:cNvPr id="305" name="楕円 304"/>
        <xdr:cNvSpPr/>
      </xdr:nvSpPr>
      <xdr:spPr>
        <a:xfrm>
          <a:off x="10426700" y="61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12856</xdr:rowOff>
    </xdr:from>
    <xdr:ext cx="599010" cy="259045"/>
    <xdr:sp macro="" textlink="">
      <xdr:nvSpPr>
        <xdr:cNvPr id="306" name="補助費等該当値テキスト"/>
        <xdr:cNvSpPr txBox="1"/>
      </xdr:nvSpPr>
      <xdr:spPr>
        <a:xfrm>
          <a:off x="10528300" y="601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19078</xdr:rowOff>
    </xdr:from>
    <xdr:to>
      <xdr:col>50</xdr:col>
      <xdr:colOff>165100</xdr:colOff>
      <xdr:row>36</xdr:row>
      <xdr:rowOff>120678</xdr:rowOff>
    </xdr:to>
    <xdr:sp macro="" textlink="">
      <xdr:nvSpPr>
        <xdr:cNvPr id="307" name="楕円 306"/>
        <xdr:cNvSpPr/>
      </xdr:nvSpPr>
      <xdr:spPr>
        <a:xfrm>
          <a:off x="9588500" y="61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137205</xdr:rowOff>
    </xdr:from>
    <xdr:ext cx="599010" cy="259045"/>
    <xdr:sp macro="" textlink="">
      <xdr:nvSpPr>
        <xdr:cNvPr id="308" name="テキスト ボックス 307"/>
        <xdr:cNvSpPr txBox="1"/>
      </xdr:nvSpPr>
      <xdr:spPr>
        <a:xfrm>
          <a:off x="9339795" y="59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86077</xdr:rowOff>
    </xdr:from>
    <xdr:to>
      <xdr:col>46</xdr:col>
      <xdr:colOff>38100</xdr:colOff>
      <xdr:row>32</xdr:row>
      <xdr:rowOff>16227</xdr:rowOff>
    </xdr:to>
    <xdr:sp macro="" textlink="">
      <xdr:nvSpPr>
        <xdr:cNvPr id="309" name="楕円 308"/>
        <xdr:cNvSpPr/>
      </xdr:nvSpPr>
      <xdr:spPr>
        <a:xfrm>
          <a:off x="8699500" y="54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32754</xdr:rowOff>
    </xdr:from>
    <xdr:ext cx="599010" cy="259045"/>
    <xdr:sp macro="" textlink="">
      <xdr:nvSpPr>
        <xdr:cNvPr id="310" name="テキスト ボックス 309"/>
        <xdr:cNvSpPr txBox="1"/>
      </xdr:nvSpPr>
      <xdr:spPr>
        <a:xfrm>
          <a:off x="8450795" y="517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79375</xdr:rowOff>
    </xdr:from>
    <xdr:to>
      <xdr:col>41</xdr:col>
      <xdr:colOff>101600</xdr:colOff>
      <xdr:row>37</xdr:row>
      <xdr:rowOff>9525</xdr:rowOff>
    </xdr:to>
    <xdr:sp macro="" textlink="">
      <xdr:nvSpPr>
        <xdr:cNvPr id="311" name="楕円 310"/>
        <xdr:cNvSpPr/>
      </xdr:nvSpPr>
      <xdr:spPr>
        <a:xfrm>
          <a:off x="781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26052</xdr:rowOff>
    </xdr:from>
    <xdr:ext cx="599010" cy="259045"/>
    <xdr:sp macro="" textlink="">
      <xdr:nvSpPr>
        <xdr:cNvPr id="312" name="テキスト ボックス 311"/>
        <xdr:cNvSpPr txBox="1"/>
      </xdr:nvSpPr>
      <xdr:spPr>
        <a:xfrm>
          <a:off x="7561795" y="602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60237</xdr:rowOff>
    </xdr:from>
    <xdr:to>
      <xdr:col>36</xdr:col>
      <xdr:colOff>165100</xdr:colOff>
      <xdr:row>36</xdr:row>
      <xdr:rowOff>161837</xdr:rowOff>
    </xdr:to>
    <xdr:sp macro="" textlink="">
      <xdr:nvSpPr>
        <xdr:cNvPr id="313" name="楕円 312"/>
        <xdr:cNvSpPr/>
      </xdr:nvSpPr>
      <xdr:spPr>
        <a:xfrm>
          <a:off x="6921500" y="62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6914</xdr:rowOff>
    </xdr:from>
    <xdr:ext cx="599010" cy="259045"/>
    <xdr:sp macro="" textlink="">
      <xdr:nvSpPr>
        <xdr:cNvPr id="314" name="テキスト ボックス 313"/>
        <xdr:cNvSpPr txBox="1"/>
      </xdr:nvSpPr>
      <xdr:spPr>
        <a:xfrm>
          <a:off x="6672795" y="60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1909</xdr:rowOff>
    </xdr:from>
    <xdr:to>
      <xdr:col>55</xdr:col>
      <xdr:colOff>0</xdr:colOff>
      <xdr:row>57</xdr:row>
      <xdr:rowOff>6850</xdr:rowOff>
    </xdr:to>
    <xdr:cxnSp macro="">
      <xdr:nvCxnSpPr>
        <xdr:cNvPr id="339" name="直線コネクタ 338"/>
        <xdr:cNvCxnSpPr/>
      </xdr:nvCxnSpPr>
      <xdr:spPr>
        <a:xfrm flipV="1">
          <a:off x="9639300" y="9603109"/>
          <a:ext cx="838200" cy="1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65229</xdr:rowOff>
    </xdr:from>
    <xdr:to>
      <xdr:col>50</xdr:col>
      <xdr:colOff>114300</xdr:colOff>
      <xdr:row>57</xdr:row>
      <xdr:rowOff>6850</xdr:rowOff>
    </xdr:to>
    <xdr:cxnSp macro="">
      <xdr:nvCxnSpPr>
        <xdr:cNvPr id="342" name="直線コネクタ 341"/>
        <xdr:cNvCxnSpPr/>
      </xdr:nvCxnSpPr>
      <xdr:spPr>
        <a:xfrm>
          <a:off x="8750300" y="9494979"/>
          <a:ext cx="889000" cy="28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65229</xdr:rowOff>
    </xdr:from>
    <xdr:to>
      <xdr:col>45</xdr:col>
      <xdr:colOff>177800</xdr:colOff>
      <xdr:row>57</xdr:row>
      <xdr:rowOff>33772</xdr:rowOff>
    </xdr:to>
    <xdr:cxnSp macro="">
      <xdr:nvCxnSpPr>
        <xdr:cNvPr id="345" name="直線コネクタ 344"/>
        <xdr:cNvCxnSpPr/>
      </xdr:nvCxnSpPr>
      <xdr:spPr>
        <a:xfrm flipV="1">
          <a:off x="7861300" y="9494979"/>
          <a:ext cx="889000" cy="3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33772</xdr:rowOff>
    </xdr:from>
    <xdr:to>
      <xdr:col>41</xdr:col>
      <xdr:colOff>50800</xdr:colOff>
      <xdr:row>57</xdr:row>
      <xdr:rowOff>74879</xdr:rowOff>
    </xdr:to>
    <xdr:cxnSp macro="">
      <xdr:nvCxnSpPr>
        <xdr:cNvPr id="348" name="直線コネクタ 347"/>
        <xdr:cNvCxnSpPr/>
      </xdr:nvCxnSpPr>
      <xdr:spPr>
        <a:xfrm flipV="1">
          <a:off x="6972300" y="9806422"/>
          <a:ext cx="889000" cy="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130036</xdr:rowOff>
    </xdr:from>
    <xdr:ext cx="599010" cy="259045"/>
    <xdr:sp macro="" textlink="">
      <xdr:nvSpPr>
        <xdr:cNvPr id="350" name="テキスト ボックス 349"/>
        <xdr:cNvSpPr txBox="1"/>
      </xdr:nvSpPr>
      <xdr:spPr>
        <a:xfrm>
          <a:off x="7561795" y="99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143053</xdr:rowOff>
    </xdr:from>
    <xdr:ext cx="599010" cy="259045"/>
    <xdr:sp macro="" textlink="">
      <xdr:nvSpPr>
        <xdr:cNvPr id="352" name="テキスト ボックス 351"/>
        <xdr:cNvSpPr txBox="1"/>
      </xdr:nvSpPr>
      <xdr:spPr>
        <a:xfrm>
          <a:off x="6672795" y="99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122559</xdr:rowOff>
    </xdr:from>
    <xdr:to>
      <xdr:col>55</xdr:col>
      <xdr:colOff>50800</xdr:colOff>
      <xdr:row>56</xdr:row>
      <xdr:rowOff>52709</xdr:rowOff>
    </xdr:to>
    <xdr:sp macro="" textlink="">
      <xdr:nvSpPr>
        <xdr:cNvPr id="358" name="楕円 357"/>
        <xdr:cNvSpPr/>
      </xdr:nvSpPr>
      <xdr:spPr>
        <a:xfrm>
          <a:off x="10426700" y="9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145436</xdr:rowOff>
    </xdr:from>
    <xdr:ext cx="599010" cy="259045"/>
    <xdr:sp macro="" textlink="">
      <xdr:nvSpPr>
        <xdr:cNvPr id="359" name="普通建設事業費該当値テキスト"/>
        <xdr:cNvSpPr txBox="1"/>
      </xdr:nvSpPr>
      <xdr:spPr>
        <a:xfrm>
          <a:off x="10528300" y="94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127500</xdr:rowOff>
    </xdr:from>
    <xdr:to>
      <xdr:col>50</xdr:col>
      <xdr:colOff>165100</xdr:colOff>
      <xdr:row>57</xdr:row>
      <xdr:rowOff>57650</xdr:rowOff>
    </xdr:to>
    <xdr:sp macro="" textlink="">
      <xdr:nvSpPr>
        <xdr:cNvPr id="360" name="楕円 359"/>
        <xdr:cNvSpPr/>
      </xdr:nvSpPr>
      <xdr:spPr>
        <a:xfrm>
          <a:off x="9588500" y="9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74177</xdr:rowOff>
    </xdr:from>
    <xdr:ext cx="599010" cy="259045"/>
    <xdr:sp macro="" textlink="">
      <xdr:nvSpPr>
        <xdr:cNvPr id="361" name="テキスト ボックス 360"/>
        <xdr:cNvSpPr txBox="1"/>
      </xdr:nvSpPr>
      <xdr:spPr>
        <a:xfrm>
          <a:off x="9339795" y="9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14429</xdr:rowOff>
    </xdr:from>
    <xdr:to>
      <xdr:col>46</xdr:col>
      <xdr:colOff>38100</xdr:colOff>
      <xdr:row>55</xdr:row>
      <xdr:rowOff>116029</xdr:rowOff>
    </xdr:to>
    <xdr:sp macro="" textlink="">
      <xdr:nvSpPr>
        <xdr:cNvPr id="362" name="楕円 361"/>
        <xdr:cNvSpPr/>
      </xdr:nvSpPr>
      <xdr:spPr>
        <a:xfrm>
          <a:off x="8699500" y="94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132556</xdr:rowOff>
    </xdr:from>
    <xdr:ext cx="599010" cy="259045"/>
    <xdr:sp macro="" textlink="">
      <xdr:nvSpPr>
        <xdr:cNvPr id="363" name="テキスト ボックス 362"/>
        <xdr:cNvSpPr txBox="1"/>
      </xdr:nvSpPr>
      <xdr:spPr>
        <a:xfrm>
          <a:off x="8450795" y="92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154422</xdr:rowOff>
    </xdr:from>
    <xdr:to>
      <xdr:col>41</xdr:col>
      <xdr:colOff>101600</xdr:colOff>
      <xdr:row>57</xdr:row>
      <xdr:rowOff>84572</xdr:rowOff>
    </xdr:to>
    <xdr:sp macro="" textlink="">
      <xdr:nvSpPr>
        <xdr:cNvPr id="364" name="楕円 363"/>
        <xdr:cNvSpPr/>
      </xdr:nvSpPr>
      <xdr:spPr>
        <a:xfrm>
          <a:off x="7810500" y="9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101099</xdr:rowOff>
    </xdr:from>
    <xdr:ext cx="599010" cy="259045"/>
    <xdr:sp macro="" textlink="">
      <xdr:nvSpPr>
        <xdr:cNvPr id="365" name="テキスト ボックス 364"/>
        <xdr:cNvSpPr txBox="1"/>
      </xdr:nvSpPr>
      <xdr:spPr>
        <a:xfrm>
          <a:off x="7561795" y="953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24079</xdr:rowOff>
    </xdr:from>
    <xdr:to>
      <xdr:col>36</xdr:col>
      <xdr:colOff>165100</xdr:colOff>
      <xdr:row>57</xdr:row>
      <xdr:rowOff>125679</xdr:rowOff>
    </xdr:to>
    <xdr:sp macro="" textlink="">
      <xdr:nvSpPr>
        <xdr:cNvPr id="366" name="楕円 365"/>
        <xdr:cNvSpPr/>
      </xdr:nvSpPr>
      <xdr:spPr>
        <a:xfrm>
          <a:off x="6921500" y="97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142206</xdr:rowOff>
    </xdr:from>
    <xdr:ext cx="599010" cy="259045"/>
    <xdr:sp macro="" textlink="">
      <xdr:nvSpPr>
        <xdr:cNvPr id="367" name="テキスト ボックス 366"/>
        <xdr:cNvSpPr txBox="1"/>
      </xdr:nvSpPr>
      <xdr:spPr>
        <a:xfrm>
          <a:off x="6672795" y="957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31141</xdr:rowOff>
    </xdr:from>
    <xdr:to>
      <xdr:col>55</xdr:col>
      <xdr:colOff>0</xdr:colOff>
      <xdr:row>78</xdr:row>
      <xdr:rowOff>20396</xdr:rowOff>
    </xdr:to>
    <xdr:cxnSp macro="">
      <xdr:nvCxnSpPr>
        <xdr:cNvPr id="392" name="直線コネクタ 391"/>
        <xdr:cNvCxnSpPr/>
      </xdr:nvCxnSpPr>
      <xdr:spPr>
        <a:xfrm flipV="1">
          <a:off x="9639300" y="13232791"/>
          <a:ext cx="8382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20396</xdr:rowOff>
    </xdr:from>
    <xdr:to>
      <xdr:col>50</xdr:col>
      <xdr:colOff>114300</xdr:colOff>
      <xdr:row>78</xdr:row>
      <xdr:rowOff>25400</xdr:rowOff>
    </xdr:to>
    <xdr:cxnSp macro="">
      <xdr:nvCxnSpPr>
        <xdr:cNvPr id="395" name="直線コネクタ 394"/>
        <xdr:cNvCxnSpPr/>
      </xdr:nvCxnSpPr>
      <xdr:spPr>
        <a:xfrm flipV="1">
          <a:off x="8750300" y="13393496"/>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398" name="直線コネクタ 397"/>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12853</xdr:rowOff>
    </xdr:from>
    <xdr:to>
      <xdr:col>41</xdr:col>
      <xdr:colOff>50800</xdr:colOff>
      <xdr:row>78</xdr:row>
      <xdr:rowOff>25400</xdr:rowOff>
    </xdr:to>
    <xdr:cxnSp macro="">
      <xdr:nvCxnSpPr>
        <xdr:cNvPr id="401" name="直線コネクタ 400"/>
        <xdr:cNvCxnSpPr/>
      </xdr:nvCxnSpPr>
      <xdr:spPr>
        <a:xfrm>
          <a:off x="6972300" y="13385953"/>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151791</xdr:rowOff>
    </xdr:from>
    <xdr:to>
      <xdr:col>55</xdr:col>
      <xdr:colOff>50800</xdr:colOff>
      <xdr:row>77</xdr:row>
      <xdr:rowOff>81941</xdr:rowOff>
    </xdr:to>
    <xdr:sp macro="" textlink="">
      <xdr:nvSpPr>
        <xdr:cNvPr id="411" name="楕円 410"/>
        <xdr:cNvSpPr/>
      </xdr:nvSpPr>
      <xdr:spPr>
        <a:xfrm>
          <a:off x="10426700" y="131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3218</xdr:rowOff>
    </xdr:from>
    <xdr:ext cx="599010" cy="259045"/>
    <xdr:sp macro="" textlink="">
      <xdr:nvSpPr>
        <xdr:cNvPr id="412" name="普通建設事業費 （ うち新規整備　）該当値テキスト"/>
        <xdr:cNvSpPr txBox="1"/>
      </xdr:nvSpPr>
      <xdr:spPr>
        <a:xfrm>
          <a:off x="10528300" y="130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141046</xdr:rowOff>
    </xdr:from>
    <xdr:to>
      <xdr:col>50</xdr:col>
      <xdr:colOff>165100</xdr:colOff>
      <xdr:row>78</xdr:row>
      <xdr:rowOff>71196</xdr:rowOff>
    </xdr:to>
    <xdr:sp macro="" textlink="">
      <xdr:nvSpPr>
        <xdr:cNvPr id="413" name="楕円 412"/>
        <xdr:cNvSpPr/>
      </xdr:nvSpPr>
      <xdr:spPr>
        <a:xfrm>
          <a:off x="9588500" y="133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62323</xdr:rowOff>
    </xdr:from>
    <xdr:ext cx="469744" cy="259045"/>
    <xdr:sp macro="" textlink="">
      <xdr:nvSpPr>
        <xdr:cNvPr id="414" name="テキスト ボックス 413"/>
        <xdr:cNvSpPr txBox="1"/>
      </xdr:nvSpPr>
      <xdr:spPr>
        <a:xfrm>
          <a:off x="9404428" y="1343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5" name="楕円 414"/>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6" name="テキスト ボックス 415"/>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133503</xdr:rowOff>
    </xdr:from>
    <xdr:to>
      <xdr:col>36</xdr:col>
      <xdr:colOff>165100</xdr:colOff>
      <xdr:row>78</xdr:row>
      <xdr:rowOff>63653</xdr:rowOff>
    </xdr:to>
    <xdr:sp macro="" textlink="">
      <xdr:nvSpPr>
        <xdr:cNvPr id="419" name="楕円 418"/>
        <xdr:cNvSpPr/>
      </xdr:nvSpPr>
      <xdr:spPr>
        <a:xfrm>
          <a:off x="6921500" y="133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54780</xdr:rowOff>
    </xdr:from>
    <xdr:ext cx="534377" cy="259045"/>
    <xdr:sp macro="" textlink="">
      <xdr:nvSpPr>
        <xdr:cNvPr id="420" name="テキスト ボックス 419"/>
        <xdr:cNvSpPr txBox="1"/>
      </xdr:nvSpPr>
      <xdr:spPr>
        <a:xfrm>
          <a:off x="6705111" y="134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3206</xdr:rowOff>
    </xdr:from>
    <xdr:to>
      <xdr:col>55</xdr:col>
      <xdr:colOff>0</xdr:colOff>
      <xdr:row>96</xdr:row>
      <xdr:rowOff>127366</xdr:rowOff>
    </xdr:to>
    <xdr:cxnSp macro="">
      <xdr:nvCxnSpPr>
        <xdr:cNvPr id="449" name="直線コネクタ 448"/>
        <xdr:cNvCxnSpPr/>
      </xdr:nvCxnSpPr>
      <xdr:spPr>
        <a:xfrm flipV="1">
          <a:off x="9639300" y="16462406"/>
          <a:ext cx="838200" cy="1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143673</xdr:rowOff>
    </xdr:from>
    <xdr:to>
      <xdr:col>50</xdr:col>
      <xdr:colOff>114300</xdr:colOff>
      <xdr:row>96</xdr:row>
      <xdr:rowOff>127366</xdr:rowOff>
    </xdr:to>
    <xdr:cxnSp macro="">
      <xdr:nvCxnSpPr>
        <xdr:cNvPr id="452" name="直線コネクタ 451"/>
        <xdr:cNvCxnSpPr/>
      </xdr:nvCxnSpPr>
      <xdr:spPr>
        <a:xfrm>
          <a:off x="8750300" y="15574173"/>
          <a:ext cx="889000" cy="10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143673</xdr:rowOff>
    </xdr:from>
    <xdr:to>
      <xdr:col>45</xdr:col>
      <xdr:colOff>177800</xdr:colOff>
      <xdr:row>96</xdr:row>
      <xdr:rowOff>90982</xdr:rowOff>
    </xdr:to>
    <xdr:cxnSp macro="">
      <xdr:nvCxnSpPr>
        <xdr:cNvPr id="455" name="直線コネクタ 454"/>
        <xdr:cNvCxnSpPr/>
      </xdr:nvCxnSpPr>
      <xdr:spPr>
        <a:xfrm flipV="1">
          <a:off x="7861300" y="15574173"/>
          <a:ext cx="889000" cy="9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90982</xdr:rowOff>
    </xdr:from>
    <xdr:to>
      <xdr:col>41</xdr:col>
      <xdr:colOff>50800</xdr:colOff>
      <xdr:row>97</xdr:row>
      <xdr:rowOff>91935</xdr:rowOff>
    </xdr:to>
    <xdr:cxnSp macro="">
      <xdr:nvCxnSpPr>
        <xdr:cNvPr id="458" name="直線コネクタ 457"/>
        <xdr:cNvCxnSpPr/>
      </xdr:nvCxnSpPr>
      <xdr:spPr>
        <a:xfrm flipV="1">
          <a:off x="6972300" y="16550182"/>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43073</xdr:rowOff>
    </xdr:from>
    <xdr:ext cx="599010" cy="259045"/>
    <xdr:sp macro="" textlink="">
      <xdr:nvSpPr>
        <xdr:cNvPr id="460" name="テキスト ボックス 459"/>
        <xdr:cNvSpPr txBox="1"/>
      </xdr:nvSpPr>
      <xdr:spPr>
        <a:xfrm>
          <a:off x="7561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69800</xdr:rowOff>
    </xdr:from>
    <xdr:ext cx="534377" cy="259045"/>
    <xdr:sp macro="" textlink="">
      <xdr:nvSpPr>
        <xdr:cNvPr id="462" name="テキスト ボックス 461"/>
        <xdr:cNvSpPr txBox="1"/>
      </xdr:nvSpPr>
      <xdr:spPr>
        <a:xfrm>
          <a:off x="6705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123856</xdr:rowOff>
    </xdr:from>
    <xdr:to>
      <xdr:col>55</xdr:col>
      <xdr:colOff>50800</xdr:colOff>
      <xdr:row>96</xdr:row>
      <xdr:rowOff>54006</xdr:rowOff>
    </xdr:to>
    <xdr:sp macro="" textlink="">
      <xdr:nvSpPr>
        <xdr:cNvPr id="468" name="楕円 467"/>
        <xdr:cNvSpPr/>
      </xdr:nvSpPr>
      <xdr:spPr>
        <a:xfrm>
          <a:off x="10426700" y="164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146733</xdr:rowOff>
    </xdr:from>
    <xdr:ext cx="599010" cy="259045"/>
    <xdr:sp macro="" textlink="">
      <xdr:nvSpPr>
        <xdr:cNvPr id="469" name="普通建設事業費 （ うち更新整備　）該当値テキスト"/>
        <xdr:cNvSpPr txBox="1"/>
      </xdr:nvSpPr>
      <xdr:spPr>
        <a:xfrm>
          <a:off x="10528300" y="162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76566</xdr:rowOff>
    </xdr:from>
    <xdr:to>
      <xdr:col>50</xdr:col>
      <xdr:colOff>165100</xdr:colOff>
      <xdr:row>97</xdr:row>
      <xdr:rowOff>6716</xdr:rowOff>
    </xdr:to>
    <xdr:sp macro="" textlink="">
      <xdr:nvSpPr>
        <xdr:cNvPr id="470" name="楕円 469"/>
        <xdr:cNvSpPr/>
      </xdr:nvSpPr>
      <xdr:spPr>
        <a:xfrm>
          <a:off x="9588500" y="165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23243</xdr:rowOff>
    </xdr:from>
    <xdr:ext cx="599010" cy="259045"/>
    <xdr:sp macro="" textlink="">
      <xdr:nvSpPr>
        <xdr:cNvPr id="471" name="テキスト ボックス 470"/>
        <xdr:cNvSpPr txBox="1"/>
      </xdr:nvSpPr>
      <xdr:spPr>
        <a:xfrm>
          <a:off x="9339795" y="163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92873</xdr:rowOff>
    </xdr:from>
    <xdr:to>
      <xdr:col>46</xdr:col>
      <xdr:colOff>38100</xdr:colOff>
      <xdr:row>91</xdr:row>
      <xdr:rowOff>23023</xdr:rowOff>
    </xdr:to>
    <xdr:sp macro="" textlink="">
      <xdr:nvSpPr>
        <xdr:cNvPr id="472" name="楕円 471"/>
        <xdr:cNvSpPr/>
      </xdr:nvSpPr>
      <xdr:spPr>
        <a:xfrm>
          <a:off x="8699500" y="15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39550</xdr:rowOff>
    </xdr:from>
    <xdr:ext cx="599010" cy="259045"/>
    <xdr:sp macro="" textlink="">
      <xdr:nvSpPr>
        <xdr:cNvPr id="473" name="テキスト ボックス 472"/>
        <xdr:cNvSpPr txBox="1"/>
      </xdr:nvSpPr>
      <xdr:spPr>
        <a:xfrm>
          <a:off x="8450795" y="1529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40182</xdr:rowOff>
    </xdr:from>
    <xdr:to>
      <xdr:col>41</xdr:col>
      <xdr:colOff>101600</xdr:colOff>
      <xdr:row>96</xdr:row>
      <xdr:rowOff>141782</xdr:rowOff>
    </xdr:to>
    <xdr:sp macro="" textlink="">
      <xdr:nvSpPr>
        <xdr:cNvPr id="474" name="楕円 473"/>
        <xdr:cNvSpPr/>
      </xdr:nvSpPr>
      <xdr:spPr>
        <a:xfrm>
          <a:off x="7810500" y="164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158309</xdr:rowOff>
    </xdr:from>
    <xdr:ext cx="599010" cy="259045"/>
    <xdr:sp macro="" textlink="">
      <xdr:nvSpPr>
        <xdr:cNvPr id="475" name="テキスト ボックス 474"/>
        <xdr:cNvSpPr txBox="1"/>
      </xdr:nvSpPr>
      <xdr:spPr>
        <a:xfrm>
          <a:off x="7561795" y="162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41135</xdr:rowOff>
    </xdr:from>
    <xdr:to>
      <xdr:col>36</xdr:col>
      <xdr:colOff>165100</xdr:colOff>
      <xdr:row>97</xdr:row>
      <xdr:rowOff>142735</xdr:rowOff>
    </xdr:to>
    <xdr:sp macro="" textlink="">
      <xdr:nvSpPr>
        <xdr:cNvPr id="476" name="楕円 475"/>
        <xdr:cNvSpPr/>
      </xdr:nvSpPr>
      <xdr:spPr>
        <a:xfrm>
          <a:off x="6921500" y="166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159262</xdr:rowOff>
    </xdr:from>
    <xdr:ext cx="599010" cy="259045"/>
    <xdr:sp macro="" textlink="">
      <xdr:nvSpPr>
        <xdr:cNvPr id="477" name="テキスト ボックス 476"/>
        <xdr:cNvSpPr txBox="1"/>
      </xdr:nvSpPr>
      <xdr:spPr>
        <a:xfrm>
          <a:off x="6672795" y="1644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41305</xdr:rowOff>
    </xdr:from>
    <xdr:to>
      <xdr:col>85</xdr:col>
      <xdr:colOff>127000</xdr:colOff>
      <xdr:row>39</xdr:row>
      <xdr:rowOff>44450</xdr:rowOff>
    </xdr:to>
    <xdr:cxnSp macro="">
      <xdr:nvCxnSpPr>
        <xdr:cNvPr id="506" name="直線コネクタ 505"/>
        <xdr:cNvCxnSpPr/>
      </xdr:nvCxnSpPr>
      <xdr:spPr>
        <a:xfrm flipV="1">
          <a:off x="15481300" y="6727855"/>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161955</xdr:rowOff>
    </xdr:from>
    <xdr:to>
      <xdr:col>85</xdr:col>
      <xdr:colOff>177800</xdr:colOff>
      <xdr:row>39</xdr:row>
      <xdr:rowOff>92105</xdr:rowOff>
    </xdr:to>
    <xdr:sp macro="" textlink="">
      <xdr:nvSpPr>
        <xdr:cNvPr id="525" name="楕円 524"/>
        <xdr:cNvSpPr/>
      </xdr:nvSpPr>
      <xdr:spPr>
        <a:xfrm>
          <a:off x="16268700" y="66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47758</xdr:rowOff>
    </xdr:from>
    <xdr:to>
      <xdr:col>85</xdr:col>
      <xdr:colOff>127000</xdr:colOff>
      <xdr:row>77</xdr:row>
      <xdr:rowOff>116413</xdr:rowOff>
    </xdr:to>
    <xdr:cxnSp macro="">
      <xdr:nvCxnSpPr>
        <xdr:cNvPr id="620" name="直線コネクタ 619"/>
        <xdr:cNvCxnSpPr/>
      </xdr:nvCxnSpPr>
      <xdr:spPr>
        <a:xfrm flipV="1">
          <a:off x="15481300" y="13249408"/>
          <a:ext cx="838200" cy="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113133</xdr:rowOff>
    </xdr:from>
    <xdr:to>
      <xdr:col>81</xdr:col>
      <xdr:colOff>50800</xdr:colOff>
      <xdr:row>77</xdr:row>
      <xdr:rowOff>116413</xdr:rowOff>
    </xdr:to>
    <xdr:cxnSp macro="">
      <xdr:nvCxnSpPr>
        <xdr:cNvPr id="623" name="直線コネクタ 622"/>
        <xdr:cNvCxnSpPr/>
      </xdr:nvCxnSpPr>
      <xdr:spPr>
        <a:xfrm>
          <a:off x="14592300" y="13314783"/>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113133</xdr:rowOff>
    </xdr:from>
    <xdr:to>
      <xdr:col>76</xdr:col>
      <xdr:colOff>114300</xdr:colOff>
      <xdr:row>77</xdr:row>
      <xdr:rowOff>152144</xdr:rowOff>
    </xdr:to>
    <xdr:cxnSp macro="">
      <xdr:nvCxnSpPr>
        <xdr:cNvPr id="626" name="直線コネクタ 625"/>
        <xdr:cNvCxnSpPr/>
      </xdr:nvCxnSpPr>
      <xdr:spPr>
        <a:xfrm flipV="1">
          <a:off x="13703300" y="13314783"/>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152144</xdr:rowOff>
    </xdr:from>
    <xdr:to>
      <xdr:col>71</xdr:col>
      <xdr:colOff>177800</xdr:colOff>
      <xdr:row>77</xdr:row>
      <xdr:rowOff>169996</xdr:rowOff>
    </xdr:to>
    <xdr:cxnSp macro="">
      <xdr:nvCxnSpPr>
        <xdr:cNvPr id="629" name="直線コネクタ 628"/>
        <xdr:cNvCxnSpPr/>
      </xdr:nvCxnSpPr>
      <xdr:spPr>
        <a:xfrm flipV="1">
          <a:off x="12814300" y="13353794"/>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42587</xdr:rowOff>
    </xdr:from>
    <xdr:ext cx="599010" cy="259045"/>
    <xdr:sp macro="" textlink="">
      <xdr:nvSpPr>
        <xdr:cNvPr id="633" name="テキスト ボックス 632"/>
        <xdr:cNvSpPr txBox="1"/>
      </xdr:nvSpPr>
      <xdr:spPr>
        <a:xfrm>
          <a:off x="12514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168408</xdr:rowOff>
    </xdr:from>
    <xdr:to>
      <xdr:col>85</xdr:col>
      <xdr:colOff>177800</xdr:colOff>
      <xdr:row>77</xdr:row>
      <xdr:rowOff>98558</xdr:rowOff>
    </xdr:to>
    <xdr:sp macro="" textlink="">
      <xdr:nvSpPr>
        <xdr:cNvPr id="639" name="楕円 638"/>
        <xdr:cNvSpPr/>
      </xdr:nvSpPr>
      <xdr:spPr>
        <a:xfrm>
          <a:off x="16268700" y="13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19835</xdr:rowOff>
    </xdr:from>
    <xdr:ext cx="599010" cy="259045"/>
    <xdr:sp macro="" textlink="">
      <xdr:nvSpPr>
        <xdr:cNvPr id="640" name="公債費該当値テキスト"/>
        <xdr:cNvSpPr txBox="1"/>
      </xdr:nvSpPr>
      <xdr:spPr>
        <a:xfrm>
          <a:off x="16370300" y="1305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65613</xdr:rowOff>
    </xdr:from>
    <xdr:to>
      <xdr:col>81</xdr:col>
      <xdr:colOff>101600</xdr:colOff>
      <xdr:row>77</xdr:row>
      <xdr:rowOff>167213</xdr:rowOff>
    </xdr:to>
    <xdr:sp macro="" textlink="">
      <xdr:nvSpPr>
        <xdr:cNvPr id="641" name="楕円 640"/>
        <xdr:cNvSpPr/>
      </xdr:nvSpPr>
      <xdr:spPr>
        <a:xfrm>
          <a:off x="15430500" y="132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158340</xdr:rowOff>
    </xdr:from>
    <xdr:ext cx="599010" cy="259045"/>
    <xdr:sp macro="" textlink="">
      <xdr:nvSpPr>
        <xdr:cNvPr id="642" name="テキスト ボックス 641"/>
        <xdr:cNvSpPr txBox="1"/>
      </xdr:nvSpPr>
      <xdr:spPr>
        <a:xfrm>
          <a:off x="15181795" y="133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62333</xdr:rowOff>
    </xdr:from>
    <xdr:to>
      <xdr:col>76</xdr:col>
      <xdr:colOff>165100</xdr:colOff>
      <xdr:row>77</xdr:row>
      <xdr:rowOff>163933</xdr:rowOff>
    </xdr:to>
    <xdr:sp macro="" textlink="">
      <xdr:nvSpPr>
        <xdr:cNvPr id="643" name="楕円 642"/>
        <xdr:cNvSpPr/>
      </xdr:nvSpPr>
      <xdr:spPr>
        <a:xfrm>
          <a:off x="14541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155060</xdr:rowOff>
    </xdr:from>
    <xdr:ext cx="599010" cy="259045"/>
    <xdr:sp macro="" textlink="">
      <xdr:nvSpPr>
        <xdr:cNvPr id="644" name="テキスト ボックス 643"/>
        <xdr:cNvSpPr txBox="1"/>
      </xdr:nvSpPr>
      <xdr:spPr>
        <a:xfrm>
          <a:off x="14292795" y="133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101344</xdr:rowOff>
    </xdr:from>
    <xdr:to>
      <xdr:col>72</xdr:col>
      <xdr:colOff>38100</xdr:colOff>
      <xdr:row>78</xdr:row>
      <xdr:rowOff>31494</xdr:rowOff>
    </xdr:to>
    <xdr:sp macro="" textlink="">
      <xdr:nvSpPr>
        <xdr:cNvPr id="645" name="楕円 644"/>
        <xdr:cNvSpPr/>
      </xdr:nvSpPr>
      <xdr:spPr>
        <a:xfrm>
          <a:off x="13652500" y="13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48021</xdr:rowOff>
    </xdr:from>
    <xdr:ext cx="599010" cy="259045"/>
    <xdr:sp macro="" textlink="">
      <xdr:nvSpPr>
        <xdr:cNvPr id="646" name="テキスト ボックス 645"/>
        <xdr:cNvSpPr txBox="1"/>
      </xdr:nvSpPr>
      <xdr:spPr>
        <a:xfrm>
          <a:off x="13403795" y="1307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119196</xdr:rowOff>
    </xdr:from>
    <xdr:to>
      <xdr:col>67</xdr:col>
      <xdr:colOff>101600</xdr:colOff>
      <xdr:row>78</xdr:row>
      <xdr:rowOff>49346</xdr:rowOff>
    </xdr:to>
    <xdr:sp macro="" textlink="">
      <xdr:nvSpPr>
        <xdr:cNvPr id="647" name="楕円 646"/>
        <xdr:cNvSpPr/>
      </xdr:nvSpPr>
      <xdr:spPr>
        <a:xfrm>
          <a:off x="12763500" y="133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65873</xdr:rowOff>
    </xdr:from>
    <xdr:ext cx="599010" cy="259045"/>
    <xdr:sp macro="" textlink="">
      <xdr:nvSpPr>
        <xdr:cNvPr id="648" name="テキスト ボックス 647"/>
        <xdr:cNvSpPr txBox="1"/>
      </xdr:nvSpPr>
      <xdr:spPr>
        <a:xfrm>
          <a:off x="12514795" y="130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67283</xdr:rowOff>
    </xdr:from>
    <xdr:to>
      <xdr:col>85</xdr:col>
      <xdr:colOff>127000</xdr:colOff>
      <xdr:row>97</xdr:row>
      <xdr:rowOff>115212</xdr:rowOff>
    </xdr:to>
    <xdr:cxnSp macro="">
      <xdr:nvCxnSpPr>
        <xdr:cNvPr id="675" name="直線コネクタ 674"/>
        <xdr:cNvCxnSpPr/>
      </xdr:nvCxnSpPr>
      <xdr:spPr>
        <a:xfrm>
          <a:off x="15481300" y="16697933"/>
          <a:ext cx="8382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67283</xdr:rowOff>
    </xdr:from>
    <xdr:to>
      <xdr:col>81</xdr:col>
      <xdr:colOff>50800</xdr:colOff>
      <xdr:row>97</xdr:row>
      <xdr:rowOff>146152</xdr:rowOff>
    </xdr:to>
    <xdr:cxnSp macro="">
      <xdr:nvCxnSpPr>
        <xdr:cNvPr id="678" name="直線コネクタ 677"/>
        <xdr:cNvCxnSpPr/>
      </xdr:nvCxnSpPr>
      <xdr:spPr>
        <a:xfrm flipV="1">
          <a:off x="14592300" y="16697933"/>
          <a:ext cx="889000" cy="7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146152</xdr:rowOff>
    </xdr:from>
    <xdr:to>
      <xdr:col>76</xdr:col>
      <xdr:colOff>114300</xdr:colOff>
      <xdr:row>98</xdr:row>
      <xdr:rowOff>9257</xdr:rowOff>
    </xdr:to>
    <xdr:cxnSp macro="">
      <xdr:nvCxnSpPr>
        <xdr:cNvPr id="681" name="直線コネクタ 680"/>
        <xdr:cNvCxnSpPr/>
      </xdr:nvCxnSpPr>
      <xdr:spPr>
        <a:xfrm flipV="1">
          <a:off x="13703300" y="16776802"/>
          <a:ext cx="889000" cy="3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9257</xdr:rowOff>
    </xdr:from>
    <xdr:to>
      <xdr:col>71</xdr:col>
      <xdr:colOff>177800</xdr:colOff>
      <xdr:row>98</xdr:row>
      <xdr:rowOff>40337</xdr:rowOff>
    </xdr:to>
    <xdr:cxnSp macro="">
      <xdr:nvCxnSpPr>
        <xdr:cNvPr id="684" name="直線コネクタ 683"/>
        <xdr:cNvCxnSpPr/>
      </xdr:nvCxnSpPr>
      <xdr:spPr>
        <a:xfrm flipV="1">
          <a:off x="12814300" y="16811357"/>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xdr:cNvSpPr txBox="1"/>
      </xdr:nvSpPr>
      <xdr:spPr>
        <a:xfrm>
          <a:off x="12547111" y="169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64412</xdr:rowOff>
    </xdr:from>
    <xdr:to>
      <xdr:col>85</xdr:col>
      <xdr:colOff>177800</xdr:colOff>
      <xdr:row>97</xdr:row>
      <xdr:rowOff>166012</xdr:rowOff>
    </xdr:to>
    <xdr:sp macro="" textlink="">
      <xdr:nvSpPr>
        <xdr:cNvPr id="694" name="楕円 693"/>
        <xdr:cNvSpPr/>
      </xdr:nvSpPr>
      <xdr:spPr>
        <a:xfrm>
          <a:off x="16268700" y="166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87289</xdr:rowOff>
    </xdr:from>
    <xdr:ext cx="599010" cy="259045"/>
    <xdr:sp macro="" textlink="">
      <xdr:nvSpPr>
        <xdr:cNvPr id="695" name="積立金該当値テキスト"/>
        <xdr:cNvSpPr txBox="1"/>
      </xdr:nvSpPr>
      <xdr:spPr>
        <a:xfrm>
          <a:off x="16370300" y="1654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16483</xdr:rowOff>
    </xdr:from>
    <xdr:to>
      <xdr:col>81</xdr:col>
      <xdr:colOff>101600</xdr:colOff>
      <xdr:row>97</xdr:row>
      <xdr:rowOff>118083</xdr:rowOff>
    </xdr:to>
    <xdr:sp macro="" textlink="">
      <xdr:nvSpPr>
        <xdr:cNvPr id="696" name="楕円 695"/>
        <xdr:cNvSpPr/>
      </xdr:nvSpPr>
      <xdr:spPr>
        <a:xfrm>
          <a:off x="15430500" y="166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134610</xdr:rowOff>
    </xdr:from>
    <xdr:ext cx="599010" cy="259045"/>
    <xdr:sp macro="" textlink="">
      <xdr:nvSpPr>
        <xdr:cNvPr id="697" name="テキスト ボックス 696"/>
        <xdr:cNvSpPr txBox="1"/>
      </xdr:nvSpPr>
      <xdr:spPr>
        <a:xfrm>
          <a:off x="15181795" y="164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95352</xdr:rowOff>
    </xdr:from>
    <xdr:to>
      <xdr:col>76</xdr:col>
      <xdr:colOff>165100</xdr:colOff>
      <xdr:row>98</xdr:row>
      <xdr:rowOff>25502</xdr:rowOff>
    </xdr:to>
    <xdr:sp macro="" textlink="">
      <xdr:nvSpPr>
        <xdr:cNvPr id="698" name="楕円 697"/>
        <xdr:cNvSpPr/>
      </xdr:nvSpPr>
      <xdr:spPr>
        <a:xfrm>
          <a:off x="14541500" y="167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42029</xdr:rowOff>
    </xdr:from>
    <xdr:ext cx="599010" cy="259045"/>
    <xdr:sp macro="" textlink="">
      <xdr:nvSpPr>
        <xdr:cNvPr id="699" name="テキスト ボックス 698"/>
        <xdr:cNvSpPr txBox="1"/>
      </xdr:nvSpPr>
      <xdr:spPr>
        <a:xfrm>
          <a:off x="14292795" y="165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129907</xdr:rowOff>
    </xdr:from>
    <xdr:to>
      <xdr:col>72</xdr:col>
      <xdr:colOff>38100</xdr:colOff>
      <xdr:row>98</xdr:row>
      <xdr:rowOff>60057</xdr:rowOff>
    </xdr:to>
    <xdr:sp macro="" textlink="">
      <xdr:nvSpPr>
        <xdr:cNvPr id="700" name="楕円 699"/>
        <xdr:cNvSpPr/>
      </xdr:nvSpPr>
      <xdr:spPr>
        <a:xfrm>
          <a:off x="136525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76584</xdr:rowOff>
    </xdr:from>
    <xdr:ext cx="599010" cy="259045"/>
    <xdr:sp macro="" textlink="">
      <xdr:nvSpPr>
        <xdr:cNvPr id="701" name="テキスト ボックス 700"/>
        <xdr:cNvSpPr txBox="1"/>
      </xdr:nvSpPr>
      <xdr:spPr>
        <a:xfrm>
          <a:off x="13403795" y="165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160987</xdr:rowOff>
    </xdr:from>
    <xdr:to>
      <xdr:col>67</xdr:col>
      <xdr:colOff>101600</xdr:colOff>
      <xdr:row>98</xdr:row>
      <xdr:rowOff>91137</xdr:rowOff>
    </xdr:to>
    <xdr:sp macro="" textlink="">
      <xdr:nvSpPr>
        <xdr:cNvPr id="702" name="楕円 701"/>
        <xdr:cNvSpPr/>
      </xdr:nvSpPr>
      <xdr:spPr>
        <a:xfrm>
          <a:off x="12763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107664</xdr:rowOff>
    </xdr:from>
    <xdr:ext cx="599010" cy="259045"/>
    <xdr:sp macro="" textlink="">
      <xdr:nvSpPr>
        <xdr:cNvPr id="703" name="テキスト ボックス 702"/>
        <xdr:cNvSpPr txBox="1"/>
      </xdr:nvSpPr>
      <xdr:spPr>
        <a:xfrm>
          <a:off x="12514795" y="1656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13818</xdr:rowOff>
    </xdr:from>
    <xdr:to>
      <xdr:col>102</xdr:col>
      <xdr:colOff>114300</xdr:colOff>
      <xdr:row>39</xdr:row>
      <xdr:rowOff>44450</xdr:rowOff>
    </xdr:to>
    <xdr:cxnSp macro="">
      <xdr:nvCxnSpPr>
        <xdr:cNvPr id="741" name="直線コネクタ 740"/>
        <xdr:cNvCxnSpPr/>
      </xdr:nvCxnSpPr>
      <xdr:spPr>
        <a:xfrm>
          <a:off x="18656300" y="6528918"/>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45" name="テキスト ボックス 744"/>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134468</xdr:rowOff>
    </xdr:from>
    <xdr:to>
      <xdr:col>98</xdr:col>
      <xdr:colOff>38100</xdr:colOff>
      <xdr:row>38</xdr:row>
      <xdr:rowOff>64618</xdr:rowOff>
    </xdr:to>
    <xdr:sp macro="" textlink="">
      <xdr:nvSpPr>
        <xdr:cNvPr id="759" name="楕円 758"/>
        <xdr:cNvSpPr/>
      </xdr:nvSpPr>
      <xdr:spPr>
        <a:xfrm>
          <a:off x="186055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81145</xdr:rowOff>
    </xdr:from>
    <xdr:ext cx="469744" cy="259045"/>
    <xdr:sp macro="" textlink="">
      <xdr:nvSpPr>
        <xdr:cNvPr id="760" name="テキスト ボックス 759"/>
        <xdr:cNvSpPr txBox="1"/>
      </xdr:nvSpPr>
      <xdr:spPr>
        <a:xfrm>
          <a:off x="18421428" y="62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39170</xdr:rowOff>
    </xdr:from>
    <xdr:to>
      <xdr:col>116</xdr:col>
      <xdr:colOff>63500</xdr:colOff>
      <xdr:row>59</xdr:row>
      <xdr:rowOff>44450</xdr:rowOff>
    </xdr:to>
    <xdr:cxnSp macro="">
      <xdr:nvCxnSpPr>
        <xdr:cNvPr id="789" name="直線コネクタ 788"/>
        <xdr:cNvCxnSpPr/>
      </xdr:nvCxnSpPr>
      <xdr:spPr>
        <a:xfrm>
          <a:off x="21323300" y="10154720"/>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39170</xdr:rowOff>
    </xdr:from>
    <xdr:to>
      <xdr:col>111</xdr:col>
      <xdr:colOff>177800</xdr:colOff>
      <xdr:row>59</xdr:row>
      <xdr:rowOff>39352</xdr:rowOff>
    </xdr:to>
    <xdr:cxnSp macro="">
      <xdr:nvCxnSpPr>
        <xdr:cNvPr id="792" name="直線コネクタ 791"/>
        <xdr:cNvCxnSpPr/>
      </xdr:nvCxnSpPr>
      <xdr:spPr>
        <a:xfrm flipV="1">
          <a:off x="20434300" y="10154720"/>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39352</xdr:rowOff>
    </xdr:from>
    <xdr:to>
      <xdr:col>107</xdr:col>
      <xdr:colOff>50800</xdr:colOff>
      <xdr:row>59</xdr:row>
      <xdr:rowOff>39474</xdr:rowOff>
    </xdr:to>
    <xdr:cxnSp macro="">
      <xdr:nvCxnSpPr>
        <xdr:cNvPr id="795" name="直線コネクタ 794"/>
        <xdr:cNvCxnSpPr/>
      </xdr:nvCxnSpPr>
      <xdr:spPr>
        <a:xfrm flipV="1">
          <a:off x="19545300" y="10154902"/>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39474</xdr:rowOff>
    </xdr:from>
    <xdr:to>
      <xdr:col>102</xdr:col>
      <xdr:colOff>114300</xdr:colOff>
      <xdr:row>59</xdr:row>
      <xdr:rowOff>39596</xdr:rowOff>
    </xdr:to>
    <xdr:cxnSp macro="">
      <xdr:nvCxnSpPr>
        <xdr:cNvPr id="798" name="直線コネクタ 797"/>
        <xdr:cNvCxnSpPr/>
      </xdr:nvCxnSpPr>
      <xdr:spPr>
        <a:xfrm flipV="1">
          <a:off x="18656300" y="10155024"/>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159820</xdr:rowOff>
    </xdr:from>
    <xdr:to>
      <xdr:col>112</xdr:col>
      <xdr:colOff>38100</xdr:colOff>
      <xdr:row>59</xdr:row>
      <xdr:rowOff>89970</xdr:rowOff>
    </xdr:to>
    <xdr:sp macro="" textlink="">
      <xdr:nvSpPr>
        <xdr:cNvPr id="810" name="楕円 809"/>
        <xdr:cNvSpPr/>
      </xdr:nvSpPr>
      <xdr:spPr>
        <a:xfrm>
          <a:off x="21272500" y="101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81097</xdr:rowOff>
    </xdr:from>
    <xdr:ext cx="378565" cy="259045"/>
    <xdr:sp macro="" textlink="">
      <xdr:nvSpPr>
        <xdr:cNvPr id="811" name="テキスト ボックス 810"/>
        <xdr:cNvSpPr txBox="1"/>
      </xdr:nvSpPr>
      <xdr:spPr>
        <a:xfrm>
          <a:off x="21134017" y="1019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160002</xdr:rowOff>
    </xdr:from>
    <xdr:to>
      <xdr:col>107</xdr:col>
      <xdr:colOff>101600</xdr:colOff>
      <xdr:row>59</xdr:row>
      <xdr:rowOff>90152</xdr:rowOff>
    </xdr:to>
    <xdr:sp macro="" textlink="">
      <xdr:nvSpPr>
        <xdr:cNvPr id="812" name="楕円 811"/>
        <xdr:cNvSpPr/>
      </xdr:nvSpPr>
      <xdr:spPr>
        <a:xfrm>
          <a:off x="20383500" y="101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81279</xdr:rowOff>
    </xdr:from>
    <xdr:ext cx="378565" cy="259045"/>
    <xdr:sp macro="" textlink="">
      <xdr:nvSpPr>
        <xdr:cNvPr id="813" name="テキスト ボックス 812"/>
        <xdr:cNvSpPr txBox="1"/>
      </xdr:nvSpPr>
      <xdr:spPr>
        <a:xfrm>
          <a:off x="20245017" y="1019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160124</xdr:rowOff>
    </xdr:from>
    <xdr:to>
      <xdr:col>102</xdr:col>
      <xdr:colOff>165100</xdr:colOff>
      <xdr:row>59</xdr:row>
      <xdr:rowOff>90274</xdr:rowOff>
    </xdr:to>
    <xdr:sp macro="" textlink="">
      <xdr:nvSpPr>
        <xdr:cNvPr id="814" name="楕円 813"/>
        <xdr:cNvSpPr/>
      </xdr:nvSpPr>
      <xdr:spPr>
        <a:xfrm>
          <a:off x="19494500" y="101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81401</xdr:rowOff>
    </xdr:from>
    <xdr:ext cx="378565" cy="259045"/>
    <xdr:sp macro="" textlink="">
      <xdr:nvSpPr>
        <xdr:cNvPr id="815" name="テキスト ボックス 814"/>
        <xdr:cNvSpPr txBox="1"/>
      </xdr:nvSpPr>
      <xdr:spPr>
        <a:xfrm>
          <a:off x="19356017" y="1019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160246</xdr:rowOff>
    </xdr:from>
    <xdr:to>
      <xdr:col>98</xdr:col>
      <xdr:colOff>38100</xdr:colOff>
      <xdr:row>59</xdr:row>
      <xdr:rowOff>90396</xdr:rowOff>
    </xdr:to>
    <xdr:sp macro="" textlink="">
      <xdr:nvSpPr>
        <xdr:cNvPr id="816" name="楕円 815"/>
        <xdr:cNvSpPr/>
      </xdr:nvSpPr>
      <xdr:spPr>
        <a:xfrm>
          <a:off x="18605500" y="10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81523</xdr:rowOff>
    </xdr:from>
    <xdr:ext cx="378565" cy="259045"/>
    <xdr:sp macro="" textlink="">
      <xdr:nvSpPr>
        <xdr:cNvPr id="817" name="テキスト ボックス 816"/>
        <xdr:cNvSpPr txBox="1"/>
      </xdr:nvSpPr>
      <xdr:spPr>
        <a:xfrm>
          <a:off x="18467017" y="1019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134786</xdr:rowOff>
    </xdr:from>
    <xdr:to>
      <xdr:col>116</xdr:col>
      <xdr:colOff>63500</xdr:colOff>
      <xdr:row>76</xdr:row>
      <xdr:rowOff>154826</xdr:rowOff>
    </xdr:to>
    <xdr:cxnSp macro="">
      <xdr:nvCxnSpPr>
        <xdr:cNvPr id="846" name="直線コネクタ 845"/>
        <xdr:cNvCxnSpPr/>
      </xdr:nvCxnSpPr>
      <xdr:spPr>
        <a:xfrm>
          <a:off x="21323300" y="13164986"/>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134786</xdr:rowOff>
    </xdr:from>
    <xdr:to>
      <xdr:col>111</xdr:col>
      <xdr:colOff>177800</xdr:colOff>
      <xdr:row>76</xdr:row>
      <xdr:rowOff>144714</xdr:rowOff>
    </xdr:to>
    <xdr:cxnSp macro="">
      <xdr:nvCxnSpPr>
        <xdr:cNvPr id="849" name="直線コネクタ 848"/>
        <xdr:cNvCxnSpPr/>
      </xdr:nvCxnSpPr>
      <xdr:spPr>
        <a:xfrm flipV="1">
          <a:off x="20434300" y="1316498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144714</xdr:rowOff>
    </xdr:from>
    <xdr:to>
      <xdr:col>107</xdr:col>
      <xdr:colOff>50800</xdr:colOff>
      <xdr:row>76</xdr:row>
      <xdr:rowOff>147233</xdr:rowOff>
    </xdr:to>
    <xdr:cxnSp macro="">
      <xdr:nvCxnSpPr>
        <xdr:cNvPr id="852" name="直線コネクタ 851"/>
        <xdr:cNvCxnSpPr/>
      </xdr:nvCxnSpPr>
      <xdr:spPr>
        <a:xfrm flipV="1">
          <a:off x="19545300" y="1317491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147233</xdr:rowOff>
    </xdr:from>
    <xdr:to>
      <xdr:col>102</xdr:col>
      <xdr:colOff>114300</xdr:colOff>
      <xdr:row>76</xdr:row>
      <xdr:rowOff>149599</xdr:rowOff>
    </xdr:to>
    <xdr:cxnSp macro="">
      <xdr:nvCxnSpPr>
        <xdr:cNvPr id="855" name="直線コネクタ 854"/>
        <xdr:cNvCxnSpPr/>
      </xdr:nvCxnSpPr>
      <xdr:spPr>
        <a:xfrm flipV="1">
          <a:off x="18656300" y="1317743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104026</xdr:rowOff>
    </xdr:from>
    <xdr:to>
      <xdr:col>116</xdr:col>
      <xdr:colOff>114300</xdr:colOff>
      <xdr:row>77</xdr:row>
      <xdr:rowOff>34176</xdr:rowOff>
    </xdr:to>
    <xdr:sp macro="" textlink="">
      <xdr:nvSpPr>
        <xdr:cNvPr id="865" name="楕円 864"/>
        <xdr:cNvSpPr/>
      </xdr:nvSpPr>
      <xdr:spPr>
        <a:xfrm>
          <a:off x="22110700" y="131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82453</xdr:rowOff>
    </xdr:from>
    <xdr:ext cx="599010" cy="259045"/>
    <xdr:sp macro="" textlink="">
      <xdr:nvSpPr>
        <xdr:cNvPr id="866" name="繰出金該当値テキスト"/>
        <xdr:cNvSpPr txBox="1"/>
      </xdr:nvSpPr>
      <xdr:spPr>
        <a:xfrm>
          <a:off x="22212300" y="1311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83986</xdr:rowOff>
    </xdr:from>
    <xdr:to>
      <xdr:col>112</xdr:col>
      <xdr:colOff>38100</xdr:colOff>
      <xdr:row>77</xdr:row>
      <xdr:rowOff>14136</xdr:rowOff>
    </xdr:to>
    <xdr:sp macro="" textlink="">
      <xdr:nvSpPr>
        <xdr:cNvPr id="867" name="楕円 866"/>
        <xdr:cNvSpPr/>
      </xdr:nvSpPr>
      <xdr:spPr>
        <a:xfrm>
          <a:off x="212725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5263</xdr:rowOff>
    </xdr:from>
    <xdr:ext cx="599010" cy="259045"/>
    <xdr:sp macro="" textlink="">
      <xdr:nvSpPr>
        <xdr:cNvPr id="868" name="テキスト ボックス 867"/>
        <xdr:cNvSpPr txBox="1"/>
      </xdr:nvSpPr>
      <xdr:spPr>
        <a:xfrm>
          <a:off x="21023795" y="132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93914</xdr:rowOff>
    </xdr:from>
    <xdr:to>
      <xdr:col>107</xdr:col>
      <xdr:colOff>101600</xdr:colOff>
      <xdr:row>77</xdr:row>
      <xdr:rowOff>24064</xdr:rowOff>
    </xdr:to>
    <xdr:sp macro="" textlink="">
      <xdr:nvSpPr>
        <xdr:cNvPr id="869" name="楕円 868"/>
        <xdr:cNvSpPr/>
      </xdr:nvSpPr>
      <xdr:spPr>
        <a:xfrm>
          <a:off x="20383500" y="131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15191</xdr:rowOff>
    </xdr:from>
    <xdr:ext cx="599010" cy="259045"/>
    <xdr:sp macro="" textlink="">
      <xdr:nvSpPr>
        <xdr:cNvPr id="870" name="テキスト ボックス 869"/>
        <xdr:cNvSpPr txBox="1"/>
      </xdr:nvSpPr>
      <xdr:spPr>
        <a:xfrm>
          <a:off x="20134795" y="1321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96433</xdr:rowOff>
    </xdr:from>
    <xdr:to>
      <xdr:col>102</xdr:col>
      <xdr:colOff>165100</xdr:colOff>
      <xdr:row>77</xdr:row>
      <xdr:rowOff>26583</xdr:rowOff>
    </xdr:to>
    <xdr:sp macro="" textlink="">
      <xdr:nvSpPr>
        <xdr:cNvPr id="871" name="楕円 870"/>
        <xdr:cNvSpPr/>
      </xdr:nvSpPr>
      <xdr:spPr>
        <a:xfrm>
          <a:off x="19494500" y="131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43109</xdr:rowOff>
    </xdr:from>
    <xdr:ext cx="599010" cy="259045"/>
    <xdr:sp macro="" textlink="">
      <xdr:nvSpPr>
        <xdr:cNvPr id="872" name="テキスト ボックス 871"/>
        <xdr:cNvSpPr txBox="1"/>
      </xdr:nvSpPr>
      <xdr:spPr>
        <a:xfrm>
          <a:off x="19245795" y="1290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98799</xdr:rowOff>
    </xdr:from>
    <xdr:to>
      <xdr:col>98</xdr:col>
      <xdr:colOff>38100</xdr:colOff>
      <xdr:row>77</xdr:row>
      <xdr:rowOff>28949</xdr:rowOff>
    </xdr:to>
    <xdr:sp macro="" textlink="">
      <xdr:nvSpPr>
        <xdr:cNvPr id="873" name="楕円 872"/>
        <xdr:cNvSpPr/>
      </xdr:nvSpPr>
      <xdr:spPr>
        <a:xfrm>
          <a:off x="18605500" y="131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45476</xdr:rowOff>
    </xdr:from>
    <xdr:ext cx="599010" cy="259045"/>
    <xdr:sp macro="" textlink="">
      <xdr:nvSpPr>
        <xdr:cNvPr id="874" name="テキスト ボックス 873"/>
        <xdr:cNvSpPr txBox="1"/>
      </xdr:nvSpPr>
      <xdr:spPr>
        <a:xfrm>
          <a:off x="18356795" y="129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2,004,672</a:t>
          </a:r>
          <a:r>
            <a:rPr kumimoji="1" lang="ja-JP" altLang="ja-JP" sz="1100">
              <a:solidFill>
                <a:schemeClr val="dk1"/>
              </a:solidFill>
              <a:effectLst/>
              <a:latin typeface="+mn-lt"/>
              <a:ea typeface="+mn-ea"/>
              <a:cs typeface="+mn-cs"/>
            </a:rPr>
            <a:t>円となり、前年度と比べ</a:t>
          </a:r>
          <a:r>
            <a:rPr kumimoji="1" lang="en-US" altLang="ja-JP" sz="1100">
              <a:solidFill>
                <a:schemeClr val="dk1"/>
              </a:solidFill>
              <a:effectLst/>
              <a:latin typeface="+mn-lt"/>
              <a:ea typeface="+mn-ea"/>
              <a:cs typeface="+mn-cs"/>
            </a:rPr>
            <a:t>332,867</a:t>
          </a:r>
          <a:r>
            <a:rPr kumimoji="1" lang="ja-JP" altLang="ja-JP" sz="1100">
              <a:solidFill>
                <a:schemeClr val="dk1"/>
              </a:solidFill>
              <a:effectLst/>
              <a:latin typeface="+mn-lt"/>
              <a:ea typeface="+mn-ea"/>
              <a:cs typeface="+mn-cs"/>
            </a:rPr>
            <a:t>円の増となっている。人件費は、類似団体の平均を下回っており、引き続き定員管理計画に基づき職員数の適正化や給与水準の適正化に努める。物件費についても類似団体の平均を下回っており、今後も事務事業の見直しにより今後とも削減に努める。維持補修費は、類似団体等の平均を上回っており、老朽化施設の統廃合など適正な管理に努める。扶助費は、類似団体等の平均を上回っており、年々上昇する高齢化率と共に増加しているため動向に注意していく必要がある。補助費等は、類似団体平均を上回っており、単独補助金の必要性など適正に審査し、整理合理化を図り増加の抑制に努める。普通建設事業は、年度により増減はあるが、新規事業や老朽施設の更新、インフラ整備など必要な事業を取捨選択し経費の抑制に努める。公債費は、今後とも適正な地方債発行に努めるが、老朽化施設等の更新時期が続くため上昇傾向にある。積立金は、前述のとおり、老朽化施設の更新など大型事業も控えているため状況に応じた積立を行う。繰出金は、国民健康保険・後期高齢者医療・介護保険・下水道・簡易水道事業への繰出金であり、類似団体平均を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97771</xdr:rowOff>
    </xdr:from>
    <xdr:to>
      <xdr:col>24</xdr:col>
      <xdr:colOff>63500</xdr:colOff>
      <xdr:row>37</xdr:row>
      <xdr:rowOff>107982</xdr:rowOff>
    </xdr:to>
    <xdr:cxnSp macro="">
      <xdr:nvCxnSpPr>
        <xdr:cNvPr id="60" name="直線コネクタ 59"/>
        <xdr:cNvCxnSpPr/>
      </xdr:nvCxnSpPr>
      <xdr:spPr>
        <a:xfrm flipV="1">
          <a:off x="3797300" y="6441421"/>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107982</xdr:rowOff>
    </xdr:from>
    <xdr:to>
      <xdr:col>19</xdr:col>
      <xdr:colOff>177800</xdr:colOff>
      <xdr:row>37</xdr:row>
      <xdr:rowOff>116840</xdr:rowOff>
    </xdr:to>
    <xdr:cxnSp macro="">
      <xdr:nvCxnSpPr>
        <xdr:cNvPr id="63" name="直線コネクタ 62"/>
        <xdr:cNvCxnSpPr/>
      </xdr:nvCxnSpPr>
      <xdr:spPr>
        <a:xfrm flipV="1">
          <a:off x="2908300" y="645163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112630</xdr:rowOff>
    </xdr:from>
    <xdr:to>
      <xdr:col>15</xdr:col>
      <xdr:colOff>50800</xdr:colOff>
      <xdr:row>37</xdr:row>
      <xdr:rowOff>116840</xdr:rowOff>
    </xdr:to>
    <xdr:cxnSp macro="">
      <xdr:nvCxnSpPr>
        <xdr:cNvPr id="66" name="直線コネクタ 65"/>
        <xdr:cNvCxnSpPr/>
      </xdr:nvCxnSpPr>
      <xdr:spPr>
        <a:xfrm>
          <a:off x="2019300" y="64562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112630</xdr:rowOff>
    </xdr:from>
    <xdr:to>
      <xdr:col>10</xdr:col>
      <xdr:colOff>114300</xdr:colOff>
      <xdr:row>37</xdr:row>
      <xdr:rowOff>120783</xdr:rowOff>
    </xdr:to>
    <xdr:cxnSp macro="">
      <xdr:nvCxnSpPr>
        <xdr:cNvPr id="69" name="直線コネクタ 68"/>
        <xdr:cNvCxnSpPr/>
      </xdr:nvCxnSpPr>
      <xdr:spPr>
        <a:xfrm flipV="1">
          <a:off x="1130300" y="645628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46971</xdr:rowOff>
    </xdr:from>
    <xdr:to>
      <xdr:col>24</xdr:col>
      <xdr:colOff>114300</xdr:colOff>
      <xdr:row>37</xdr:row>
      <xdr:rowOff>148571</xdr:rowOff>
    </xdr:to>
    <xdr:sp macro="" textlink="">
      <xdr:nvSpPr>
        <xdr:cNvPr id="79" name="楕円 78"/>
        <xdr:cNvSpPr/>
      </xdr:nvSpPr>
      <xdr:spPr>
        <a:xfrm>
          <a:off x="4584700" y="63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57182</xdr:rowOff>
    </xdr:from>
    <xdr:to>
      <xdr:col>20</xdr:col>
      <xdr:colOff>38100</xdr:colOff>
      <xdr:row>37</xdr:row>
      <xdr:rowOff>158782</xdr:rowOff>
    </xdr:to>
    <xdr:sp macro="" textlink="">
      <xdr:nvSpPr>
        <xdr:cNvPr id="81" name="楕円 80"/>
        <xdr:cNvSpPr/>
      </xdr:nvSpPr>
      <xdr:spPr>
        <a:xfrm>
          <a:off x="3746500" y="6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149909</xdr:rowOff>
    </xdr:from>
    <xdr:ext cx="534377" cy="259045"/>
    <xdr:sp macro="" textlink="">
      <xdr:nvSpPr>
        <xdr:cNvPr id="82" name="テキスト ボックス 81"/>
        <xdr:cNvSpPr txBox="1"/>
      </xdr:nvSpPr>
      <xdr:spPr>
        <a:xfrm>
          <a:off x="3530111" y="64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3" name="楕円 82"/>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158767</xdr:rowOff>
    </xdr:from>
    <xdr:ext cx="534377" cy="259045"/>
    <xdr:sp macro="" textlink="">
      <xdr:nvSpPr>
        <xdr:cNvPr id="84" name="テキスト ボックス 83"/>
        <xdr:cNvSpPr txBox="1"/>
      </xdr:nvSpPr>
      <xdr:spPr>
        <a:xfrm>
          <a:off x="2641111" y="6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61830</xdr:rowOff>
    </xdr:from>
    <xdr:to>
      <xdr:col>10</xdr:col>
      <xdr:colOff>165100</xdr:colOff>
      <xdr:row>37</xdr:row>
      <xdr:rowOff>163430</xdr:rowOff>
    </xdr:to>
    <xdr:sp macro="" textlink="">
      <xdr:nvSpPr>
        <xdr:cNvPr id="85" name="楕円 84"/>
        <xdr:cNvSpPr/>
      </xdr:nvSpPr>
      <xdr:spPr>
        <a:xfrm>
          <a:off x="1968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8507</xdr:rowOff>
    </xdr:from>
    <xdr:ext cx="534377" cy="259045"/>
    <xdr:sp macro="" textlink="">
      <xdr:nvSpPr>
        <xdr:cNvPr id="86" name="テキスト ボックス 85"/>
        <xdr:cNvSpPr txBox="1"/>
      </xdr:nvSpPr>
      <xdr:spPr>
        <a:xfrm>
          <a:off x="1752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69983</xdr:rowOff>
    </xdr:from>
    <xdr:to>
      <xdr:col>6</xdr:col>
      <xdr:colOff>38100</xdr:colOff>
      <xdr:row>38</xdr:row>
      <xdr:rowOff>133</xdr:rowOff>
    </xdr:to>
    <xdr:sp macro="" textlink="">
      <xdr:nvSpPr>
        <xdr:cNvPr id="87" name="楕円 86"/>
        <xdr:cNvSpPr/>
      </xdr:nvSpPr>
      <xdr:spPr>
        <a:xfrm>
          <a:off x="1079500" y="64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16660</xdr:rowOff>
    </xdr:from>
    <xdr:ext cx="534377" cy="259045"/>
    <xdr:sp macro="" textlink="">
      <xdr:nvSpPr>
        <xdr:cNvPr id="88" name="テキスト ボックス 87"/>
        <xdr:cNvSpPr txBox="1"/>
      </xdr:nvSpPr>
      <xdr:spPr>
        <a:xfrm>
          <a:off x="863111" y="61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68278</xdr:rowOff>
    </xdr:from>
    <xdr:to>
      <xdr:col>24</xdr:col>
      <xdr:colOff>63500</xdr:colOff>
      <xdr:row>57</xdr:row>
      <xdr:rowOff>26189</xdr:rowOff>
    </xdr:to>
    <xdr:cxnSp macro="">
      <xdr:nvCxnSpPr>
        <xdr:cNvPr id="117" name="直線コネクタ 116"/>
        <xdr:cNvCxnSpPr/>
      </xdr:nvCxnSpPr>
      <xdr:spPr>
        <a:xfrm flipV="1">
          <a:off x="3797300" y="9669478"/>
          <a:ext cx="838200" cy="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108365</xdr:rowOff>
    </xdr:from>
    <xdr:to>
      <xdr:col>19</xdr:col>
      <xdr:colOff>177800</xdr:colOff>
      <xdr:row>57</xdr:row>
      <xdr:rowOff>26189</xdr:rowOff>
    </xdr:to>
    <xdr:cxnSp macro="">
      <xdr:nvCxnSpPr>
        <xdr:cNvPr id="120" name="直線コネクタ 119"/>
        <xdr:cNvCxnSpPr/>
      </xdr:nvCxnSpPr>
      <xdr:spPr>
        <a:xfrm>
          <a:off x="2908300" y="9538115"/>
          <a:ext cx="889000" cy="26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108365</xdr:rowOff>
    </xdr:from>
    <xdr:to>
      <xdr:col>15</xdr:col>
      <xdr:colOff>50800</xdr:colOff>
      <xdr:row>57</xdr:row>
      <xdr:rowOff>115110</xdr:rowOff>
    </xdr:to>
    <xdr:cxnSp macro="">
      <xdr:nvCxnSpPr>
        <xdr:cNvPr id="123" name="直線コネクタ 122"/>
        <xdr:cNvCxnSpPr/>
      </xdr:nvCxnSpPr>
      <xdr:spPr>
        <a:xfrm flipV="1">
          <a:off x="2019300" y="9538115"/>
          <a:ext cx="889000" cy="3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115110</xdr:rowOff>
    </xdr:from>
    <xdr:to>
      <xdr:col>10</xdr:col>
      <xdr:colOff>114300</xdr:colOff>
      <xdr:row>57</xdr:row>
      <xdr:rowOff>145548</xdr:rowOff>
    </xdr:to>
    <xdr:cxnSp macro="">
      <xdr:nvCxnSpPr>
        <xdr:cNvPr id="126" name="直線コネクタ 125"/>
        <xdr:cNvCxnSpPr/>
      </xdr:nvCxnSpPr>
      <xdr:spPr>
        <a:xfrm flipV="1">
          <a:off x="1130300" y="9887760"/>
          <a:ext cx="889000" cy="3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17478</xdr:rowOff>
    </xdr:from>
    <xdr:to>
      <xdr:col>24</xdr:col>
      <xdr:colOff>114300</xdr:colOff>
      <xdr:row>56</xdr:row>
      <xdr:rowOff>119078</xdr:rowOff>
    </xdr:to>
    <xdr:sp macro="" textlink="">
      <xdr:nvSpPr>
        <xdr:cNvPr id="136" name="楕円 135"/>
        <xdr:cNvSpPr/>
      </xdr:nvSpPr>
      <xdr:spPr>
        <a:xfrm>
          <a:off x="4584700" y="96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40355</xdr:rowOff>
    </xdr:from>
    <xdr:ext cx="599010" cy="259045"/>
    <xdr:sp macro="" textlink="">
      <xdr:nvSpPr>
        <xdr:cNvPr id="137" name="総務費該当値テキスト"/>
        <xdr:cNvSpPr txBox="1"/>
      </xdr:nvSpPr>
      <xdr:spPr>
        <a:xfrm>
          <a:off x="4686300" y="947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146839</xdr:rowOff>
    </xdr:from>
    <xdr:to>
      <xdr:col>20</xdr:col>
      <xdr:colOff>38100</xdr:colOff>
      <xdr:row>57</xdr:row>
      <xdr:rowOff>76989</xdr:rowOff>
    </xdr:to>
    <xdr:sp macro="" textlink="">
      <xdr:nvSpPr>
        <xdr:cNvPr id="138" name="楕円 137"/>
        <xdr:cNvSpPr/>
      </xdr:nvSpPr>
      <xdr:spPr>
        <a:xfrm>
          <a:off x="3746500" y="9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93516</xdr:rowOff>
    </xdr:from>
    <xdr:ext cx="599010" cy="259045"/>
    <xdr:sp macro="" textlink="">
      <xdr:nvSpPr>
        <xdr:cNvPr id="139" name="テキスト ボックス 138"/>
        <xdr:cNvSpPr txBox="1"/>
      </xdr:nvSpPr>
      <xdr:spPr>
        <a:xfrm>
          <a:off x="3497795" y="95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57565</xdr:rowOff>
    </xdr:from>
    <xdr:to>
      <xdr:col>15</xdr:col>
      <xdr:colOff>101600</xdr:colOff>
      <xdr:row>55</xdr:row>
      <xdr:rowOff>159165</xdr:rowOff>
    </xdr:to>
    <xdr:sp macro="" textlink="">
      <xdr:nvSpPr>
        <xdr:cNvPr id="140" name="楕円 139"/>
        <xdr:cNvSpPr/>
      </xdr:nvSpPr>
      <xdr:spPr>
        <a:xfrm>
          <a:off x="2857500" y="94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4242</xdr:rowOff>
    </xdr:from>
    <xdr:ext cx="599010" cy="259045"/>
    <xdr:sp macro="" textlink="">
      <xdr:nvSpPr>
        <xdr:cNvPr id="141" name="テキスト ボックス 140"/>
        <xdr:cNvSpPr txBox="1"/>
      </xdr:nvSpPr>
      <xdr:spPr>
        <a:xfrm>
          <a:off x="2608795" y="926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64310</xdr:rowOff>
    </xdr:from>
    <xdr:to>
      <xdr:col>10</xdr:col>
      <xdr:colOff>165100</xdr:colOff>
      <xdr:row>57</xdr:row>
      <xdr:rowOff>165910</xdr:rowOff>
    </xdr:to>
    <xdr:sp macro="" textlink="">
      <xdr:nvSpPr>
        <xdr:cNvPr id="142" name="楕円 141"/>
        <xdr:cNvSpPr/>
      </xdr:nvSpPr>
      <xdr:spPr>
        <a:xfrm>
          <a:off x="1968500" y="983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10987</xdr:rowOff>
    </xdr:from>
    <xdr:ext cx="599010" cy="259045"/>
    <xdr:sp macro="" textlink="">
      <xdr:nvSpPr>
        <xdr:cNvPr id="143" name="テキスト ボックス 142"/>
        <xdr:cNvSpPr txBox="1"/>
      </xdr:nvSpPr>
      <xdr:spPr>
        <a:xfrm>
          <a:off x="1719795" y="961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94748</xdr:rowOff>
    </xdr:from>
    <xdr:to>
      <xdr:col>6</xdr:col>
      <xdr:colOff>38100</xdr:colOff>
      <xdr:row>58</xdr:row>
      <xdr:rowOff>24898</xdr:rowOff>
    </xdr:to>
    <xdr:sp macro="" textlink="">
      <xdr:nvSpPr>
        <xdr:cNvPr id="144" name="楕円 143"/>
        <xdr:cNvSpPr/>
      </xdr:nvSpPr>
      <xdr:spPr>
        <a:xfrm>
          <a:off x="10795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41425</xdr:rowOff>
    </xdr:from>
    <xdr:ext cx="599010" cy="259045"/>
    <xdr:sp macro="" textlink="">
      <xdr:nvSpPr>
        <xdr:cNvPr id="145" name="テキスト ボックス 144"/>
        <xdr:cNvSpPr txBox="1"/>
      </xdr:nvSpPr>
      <xdr:spPr>
        <a:xfrm>
          <a:off x="830795" y="964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35266</xdr:rowOff>
    </xdr:from>
    <xdr:to>
      <xdr:col>24</xdr:col>
      <xdr:colOff>63500</xdr:colOff>
      <xdr:row>76</xdr:row>
      <xdr:rowOff>59624</xdr:rowOff>
    </xdr:to>
    <xdr:cxnSp macro="">
      <xdr:nvCxnSpPr>
        <xdr:cNvPr id="177" name="直線コネクタ 176"/>
        <xdr:cNvCxnSpPr/>
      </xdr:nvCxnSpPr>
      <xdr:spPr>
        <a:xfrm>
          <a:off x="3797300" y="13065466"/>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35266</xdr:rowOff>
    </xdr:from>
    <xdr:to>
      <xdr:col>19</xdr:col>
      <xdr:colOff>177800</xdr:colOff>
      <xdr:row>76</xdr:row>
      <xdr:rowOff>153860</xdr:rowOff>
    </xdr:to>
    <xdr:cxnSp macro="">
      <xdr:nvCxnSpPr>
        <xdr:cNvPr id="180" name="直線コネクタ 179"/>
        <xdr:cNvCxnSpPr/>
      </xdr:nvCxnSpPr>
      <xdr:spPr>
        <a:xfrm flipV="1">
          <a:off x="2908300" y="13065466"/>
          <a:ext cx="889000" cy="1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153860</xdr:rowOff>
    </xdr:from>
    <xdr:to>
      <xdr:col>15</xdr:col>
      <xdr:colOff>50800</xdr:colOff>
      <xdr:row>77</xdr:row>
      <xdr:rowOff>54580</xdr:rowOff>
    </xdr:to>
    <xdr:cxnSp macro="">
      <xdr:nvCxnSpPr>
        <xdr:cNvPr id="183" name="直線コネクタ 182"/>
        <xdr:cNvCxnSpPr/>
      </xdr:nvCxnSpPr>
      <xdr:spPr>
        <a:xfrm flipV="1">
          <a:off x="2019300" y="13184060"/>
          <a:ext cx="889000" cy="7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54580</xdr:rowOff>
    </xdr:from>
    <xdr:to>
      <xdr:col>10</xdr:col>
      <xdr:colOff>114300</xdr:colOff>
      <xdr:row>77</xdr:row>
      <xdr:rowOff>87399</xdr:rowOff>
    </xdr:to>
    <xdr:cxnSp macro="">
      <xdr:nvCxnSpPr>
        <xdr:cNvPr id="186" name="直線コネクタ 185"/>
        <xdr:cNvCxnSpPr/>
      </xdr:nvCxnSpPr>
      <xdr:spPr>
        <a:xfrm flipV="1">
          <a:off x="1130300" y="13256230"/>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8824</xdr:rowOff>
    </xdr:from>
    <xdr:to>
      <xdr:col>24</xdr:col>
      <xdr:colOff>114300</xdr:colOff>
      <xdr:row>76</xdr:row>
      <xdr:rowOff>110424</xdr:rowOff>
    </xdr:to>
    <xdr:sp macro="" textlink="">
      <xdr:nvSpPr>
        <xdr:cNvPr id="196" name="楕円 195"/>
        <xdr:cNvSpPr/>
      </xdr:nvSpPr>
      <xdr:spPr>
        <a:xfrm>
          <a:off x="4584700" y="130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31702</xdr:rowOff>
    </xdr:from>
    <xdr:ext cx="599010" cy="259045"/>
    <xdr:sp macro="" textlink="">
      <xdr:nvSpPr>
        <xdr:cNvPr id="197" name="民生費該当値テキスト"/>
        <xdr:cNvSpPr txBox="1"/>
      </xdr:nvSpPr>
      <xdr:spPr>
        <a:xfrm>
          <a:off x="4686300" y="128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155916</xdr:rowOff>
    </xdr:from>
    <xdr:to>
      <xdr:col>20</xdr:col>
      <xdr:colOff>38100</xdr:colOff>
      <xdr:row>76</xdr:row>
      <xdr:rowOff>86066</xdr:rowOff>
    </xdr:to>
    <xdr:sp macro="" textlink="">
      <xdr:nvSpPr>
        <xdr:cNvPr id="198" name="楕円 197"/>
        <xdr:cNvSpPr/>
      </xdr:nvSpPr>
      <xdr:spPr>
        <a:xfrm>
          <a:off x="3746500" y="130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102593</xdr:rowOff>
    </xdr:from>
    <xdr:ext cx="599010" cy="259045"/>
    <xdr:sp macro="" textlink="">
      <xdr:nvSpPr>
        <xdr:cNvPr id="199" name="テキスト ボックス 198"/>
        <xdr:cNvSpPr txBox="1"/>
      </xdr:nvSpPr>
      <xdr:spPr>
        <a:xfrm>
          <a:off x="3497795" y="1278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103060</xdr:rowOff>
    </xdr:from>
    <xdr:to>
      <xdr:col>15</xdr:col>
      <xdr:colOff>101600</xdr:colOff>
      <xdr:row>77</xdr:row>
      <xdr:rowOff>33210</xdr:rowOff>
    </xdr:to>
    <xdr:sp macro="" textlink="">
      <xdr:nvSpPr>
        <xdr:cNvPr id="200" name="楕円 199"/>
        <xdr:cNvSpPr/>
      </xdr:nvSpPr>
      <xdr:spPr>
        <a:xfrm>
          <a:off x="2857500" y="131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49737</xdr:rowOff>
    </xdr:from>
    <xdr:ext cx="599010" cy="259045"/>
    <xdr:sp macro="" textlink="">
      <xdr:nvSpPr>
        <xdr:cNvPr id="201" name="テキスト ボックス 200"/>
        <xdr:cNvSpPr txBox="1"/>
      </xdr:nvSpPr>
      <xdr:spPr>
        <a:xfrm>
          <a:off x="2608795" y="1290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3780</xdr:rowOff>
    </xdr:from>
    <xdr:to>
      <xdr:col>10</xdr:col>
      <xdr:colOff>165100</xdr:colOff>
      <xdr:row>77</xdr:row>
      <xdr:rowOff>105380</xdr:rowOff>
    </xdr:to>
    <xdr:sp macro="" textlink="">
      <xdr:nvSpPr>
        <xdr:cNvPr id="202" name="楕円 201"/>
        <xdr:cNvSpPr/>
      </xdr:nvSpPr>
      <xdr:spPr>
        <a:xfrm>
          <a:off x="1968500" y="132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121907</xdr:rowOff>
    </xdr:from>
    <xdr:ext cx="599010" cy="259045"/>
    <xdr:sp macro="" textlink="">
      <xdr:nvSpPr>
        <xdr:cNvPr id="203" name="テキスト ボックス 202"/>
        <xdr:cNvSpPr txBox="1"/>
      </xdr:nvSpPr>
      <xdr:spPr>
        <a:xfrm>
          <a:off x="1719795" y="1298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36599</xdr:rowOff>
    </xdr:from>
    <xdr:to>
      <xdr:col>6</xdr:col>
      <xdr:colOff>38100</xdr:colOff>
      <xdr:row>77</xdr:row>
      <xdr:rowOff>138199</xdr:rowOff>
    </xdr:to>
    <xdr:sp macro="" textlink="">
      <xdr:nvSpPr>
        <xdr:cNvPr id="204" name="楕円 203"/>
        <xdr:cNvSpPr/>
      </xdr:nvSpPr>
      <xdr:spPr>
        <a:xfrm>
          <a:off x="1079500" y="132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154726</xdr:rowOff>
    </xdr:from>
    <xdr:ext cx="599010" cy="259045"/>
    <xdr:sp macro="" textlink="">
      <xdr:nvSpPr>
        <xdr:cNvPr id="205" name="テキスト ボックス 204"/>
        <xdr:cNvSpPr txBox="1"/>
      </xdr:nvSpPr>
      <xdr:spPr>
        <a:xfrm>
          <a:off x="830795" y="1301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76567</xdr:rowOff>
    </xdr:from>
    <xdr:to>
      <xdr:col>24</xdr:col>
      <xdr:colOff>63500</xdr:colOff>
      <xdr:row>96</xdr:row>
      <xdr:rowOff>88804</xdr:rowOff>
    </xdr:to>
    <xdr:cxnSp macro="">
      <xdr:nvCxnSpPr>
        <xdr:cNvPr id="236" name="直線コネクタ 235"/>
        <xdr:cNvCxnSpPr/>
      </xdr:nvCxnSpPr>
      <xdr:spPr>
        <a:xfrm flipV="1">
          <a:off x="3797300" y="16535767"/>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13843</xdr:rowOff>
    </xdr:from>
    <xdr:to>
      <xdr:col>19</xdr:col>
      <xdr:colOff>177800</xdr:colOff>
      <xdr:row>96</xdr:row>
      <xdr:rowOff>88804</xdr:rowOff>
    </xdr:to>
    <xdr:cxnSp macro="">
      <xdr:nvCxnSpPr>
        <xdr:cNvPr id="239" name="直線コネクタ 238"/>
        <xdr:cNvCxnSpPr/>
      </xdr:nvCxnSpPr>
      <xdr:spPr>
        <a:xfrm>
          <a:off x="2908300" y="15958693"/>
          <a:ext cx="889000" cy="58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13843</xdr:rowOff>
    </xdr:from>
    <xdr:to>
      <xdr:col>15</xdr:col>
      <xdr:colOff>50800</xdr:colOff>
      <xdr:row>96</xdr:row>
      <xdr:rowOff>48613</xdr:rowOff>
    </xdr:to>
    <xdr:cxnSp macro="">
      <xdr:nvCxnSpPr>
        <xdr:cNvPr id="242" name="直線コネクタ 241"/>
        <xdr:cNvCxnSpPr/>
      </xdr:nvCxnSpPr>
      <xdr:spPr>
        <a:xfrm flipV="1">
          <a:off x="2019300" y="15958693"/>
          <a:ext cx="889000" cy="54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48613</xdr:rowOff>
    </xdr:from>
    <xdr:to>
      <xdr:col>10</xdr:col>
      <xdr:colOff>114300</xdr:colOff>
      <xdr:row>97</xdr:row>
      <xdr:rowOff>112085</xdr:rowOff>
    </xdr:to>
    <xdr:cxnSp macro="">
      <xdr:nvCxnSpPr>
        <xdr:cNvPr id="245" name="直線コネクタ 244"/>
        <xdr:cNvCxnSpPr/>
      </xdr:nvCxnSpPr>
      <xdr:spPr>
        <a:xfrm flipV="1">
          <a:off x="1130300" y="16507813"/>
          <a:ext cx="889000" cy="2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25767</xdr:rowOff>
    </xdr:from>
    <xdr:to>
      <xdr:col>24</xdr:col>
      <xdr:colOff>114300</xdr:colOff>
      <xdr:row>96</xdr:row>
      <xdr:rowOff>127367</xdr:rowOff>
    </xdr:to>
    <xdr:sp macro="" textlink="">
      <xdr:nvSpPr>
        <xdr:cNvPr id="255" name="楕円 254"/>
        <xdr:cNvSpPr/>
      </xdr:nvSpPr>
      <xdr:spPr>
        <a:xfrm>
          <a:off x="4584700" y="164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48644</xdr:rowOff>
    </xdr:from>
    <xdr:ext cx="599010" cy="259045"/>
    <xdr:sp macro="" textlink="">
      <xdr:nvSpPr>
        <xdr:cNvPr id="256" name="衛生費該当値テキスト"/>
        <xdr:cNvSpPr txBox="1"/>
      </xdr:nvSpPr>
      <xdr:spPr>
        <a:xfrm>
          <a:off x="4686300" y="1633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38004</xdr:rowOff>
    </xdr:from>
    <xdr:to>
      <xdr:col>20</xdr:col>
      <xdr:colOff>38100</xdr:colOff>
      <xdr:row>96</xdr:row>
      <xdr:rowOff>139604</xdr:rowOff>
    </xdr:to>
    <xdr:sp macro="" textlink="">
      <xdr:nvSpPr>
        <xdr:cNvPr id="257" name="楕円 256"/>
        <xdr:cNvSpPr/>
      </xdr:nvSpPr>
      <xdr:spPr>
        <a:xfrm>
          <a:off x="3746500" y="16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156131</xdr:rowOff>
    </xdr:from>
    <xdr:ext cx="599010" cy="259045"/>
    <xdr:sp macro="" textlink="">
      <xdr:nvSpPr>
        <xdr:cNvPr id="258" name="テキスト ボックス 257"/>
        <xdr:cNvSpPr txBox="1"/>
      </xdr:nvSpPr>
      <xdr:spPr>
        <a:xfrm>
          <a:off x="3497795" y="162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134493</xdr:rowOff>
    </xdr:from>
    <xdr:to>
      <xdr:col>15</xdr:col>
      <xdr:colOff>101600</xdr:colOff>
      <xdr:row>93</xdr:row>
      <xdr:rowOff>64643</xdr:rowOff>
    </xdr:to>
    <xdr:sp macro="" textlink="">
      <xdr:nvSpPr>
        <xdr:cNvPr id="259" name="楕円 258"/>
        <xdr:cNvSpPr/>
      </xdr:nvSpPr>
      <xdr:spPr>
        <a:xfrm>
          <a:off x="2857500" y="15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81170</xdr:rowOff>
    </xdr:from>
    <xdr:ext cx="599010" cy="259045"/>
    <xdr:sp macro="" textlink="">
      <xdr:nvSpPr>
        <xdr:cNvPr id="260" name="テキスト ボックス 259"/>
        <xdr:cNvSpPr txBox="1"/>
      </xdr:nvSpPr>
      <xdr:spPr>
        <a:xfrm>
          <a:off x="2608795" y="1568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169263</xdr:rowOff>
    </xdr:from>
    <xdr:to>
      <xdr:col>10</xdr:col>
      <xdr:colOff>165100</xdr:colOff>
      <xdr:row>96</xdr:row>
      <xdr:rowOff>99413</xdr:rowOff>
    </xdr:to>
    <xdr:sp macro="" textlink="">
      <xdr:nvSpPr>
        <xdr:cNvPr id="261" name="楕円 260"/>
        <xdr:cNvSpPr/>
      </xdr:nvSpPr>
      <xdr:spPr>
        <a:xfrm>
          <a:off x="1968500" y="16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115940</xdr:rowOff>
    </xdr:from>
    <xdr:ext cx="599010" cy="259045"/>
    <xdr:sp macro="" textlink="">
      <xdr:nvSpPr>
        <xdr:cNvPr id="262" name="テキスト ボックス 261"/>
        <xdr:cNvSpPr txBox="1"/>
      </xdr:nvSpPr>
      <xdr:spPr>
        <a:xfrm>
          <a:off x="1719795" y="162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61285</xdr:rowOff>
    </xdr:from>
    <xdr:to>
      <xdr:col>6</xdr:col>
      <xdr:colOff>38100</xdr:colOff>
      <xdr:row>97</xdr:row>
      <xdr:rowOff>162885</xdr:rowOff>
    </xdr:to>
    <xdr:sp macro="" textlink="">
      <xdr:nvSpPr>
        <xdr:cNvPr id="263" name="楕円 262"/>
        <xdr:cNvSpPr/>
      </xdr:nvSpPr>
      <xdr:spPr>
        <a:xfrm>
          <a:off x="1079500" y="1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7962</xdr:rowOff>
    </xdr:from>
    <xdr:ext cx="599010" cy="259045"/>
    <xdr:sp macro="" textlink="">
      <xdr:nvSpPr>
        <xdr:cNvPr id="264" name="テキスト ボックス 263"/>
        <xdr:cNvSpPr txBox="1"/>
      </xdr:nvSpPr>
      <xdr:spPr>
        <a:xfrm>
          <a:off x="830795" y="164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37211</xdr:rowOff>
    </xdr:to>
    <xdr:cxnSp macro="">
      <xdr:nvCxnSpPr>
        <xdr:cNvPr id="293" name="直線コネクタ 292"/>
        <xdr:cNvCxnSpPr/>
      </xdr:nvCxnSpPr>
      <xdr:spPr>
        <a:xfrm>
          <a:off x="9639300" y="672338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36830</xdr:rowOff>
    </xdr:to>
    <xdr:cxnSp macro="">
      <xdr:nvCxnSpPr>
        <xdr:cNvPr id="296" name="直線コネクタ 295"/>
        <xdr:cNvCxnSpPr/>
      </xdr:nvCxnSpPr>
      <xdr:spPr>
        <a:xfrm>
          <a:off x="8750300" y="672274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27559</xdr:rowOff>
    </xdr:from>
    <xdr:to>
      <xdr:col>45</xdr:col>
      <xdr:colOff>177800</xdr:colOff>
      <xdr:row>39</xdr:row>
      <xdr:rowOff>36195</xdr:rowOff>
    </xdr:to>
    <xdr:cxnSp macro="">
      <xdr:nvCxnSpPr>
        <xdr:cNvPr id="299" name="直線コネクタ 298"/>
        <xdr:cNvCxnSpPr/>
      </xdr:nvCxnSpPr>
      <xdr:spPr>
        <a:xfrm>
          <a:off x="7861300" y="671410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20193</xdr:rowOff>
    </xdr:from>
    <xdr:to>
      <xdr:col>41</xdr:col>
      <xdr:colOff>50800</xdr:colOff>
      <xdr:row>39</xdr:row>
      <xdr:rowOff>27559</xdr:rowOff>
    </xdr:to>
    <xdr:cxnSp macro="">
      <xdr:nvCxnSpPr>
        <xdr:cNvPr id="302" name="直線コネクタ 301"/>
        <xdr:cNvCxnSpPr/>
      </xdr:nvCxnSpPr>
      <xdr:spPr>
        <a:xfrm>
          <a:off x="6972300" y="6706743"/>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2" name="楕円 311"/>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3"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157480</xdr:rowOff>
    </xdr:from>
    <xdr:to>
      <xdr:col>50</xdr:col>
      <xdr:colOff>165100</xdr:colOff>
      <xdr:row>39</xdr:row>
      <xdr:rowOff>87630</xdr:rowOff>
    </xdr:to>
    <xdr:sp macro="" textlink="">
      <xdr:nvSpPr>
        <xdr:cNvPr id="314" name="楕円 313"/>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78757</xdr:rowOff>
    </xdr:from>
    <xdr:ext cx="313932" cy="259045"/>
    <xdr:sp macro="" textlink="">
      <xdr:nvSpPr>
        <xdr:cNvPr id="315" name="テキスト ボックス 314"/>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156845</xdr:rowOff>
    </xdr:from>
    <xdr:to>
      <xdr:col>46</xdr:col>
      <xdr:colOff>38100</xdr:colOff>
      <xdr:row>39</xdr:row>
      <xdr:rowOff>86995</xdr:rowOff>
    </xdr:to>
    <xdr:sp macro="" textlink="">
      <xdr:nvSpPr>
        <xdr:cNvPr id="316" name="楕円 315"/>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78122</xdr:rowOff>
    </xdr:from>
    <xdr:ext cx="313932" cy="259045"/>
    <xdr:sp macro="" textlink="">
      <xdr:nvSpPr>
        <xdr:cNvPr id="317" name="テキスト ボックス 316"/>
        <xdr:cNvSpPr txBox="1"/>
      </xdr:nvSpPr>
      <xdr:spPr>
        <a:xfrm>
          <a:off x="8593333" y="6764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148209</xdr:rowOff>
    </xdr:from>
    <xdr:to>
      <xdr:col>41</xdr:col>
      <xdr:colOff>101600</xdr:colOff>
      <xdr:row>39</xdr:row>
      <xdr:rowOff>78359</xdr:rowOff>
    </xdr:to>
    <xdr:sp macro="" textlink="">
      <xdr:nvSpPr>
        <xdr:cNvPr id="318" name="楕円 317"/>
        <xdr:cNvSpPr/>
      </xdr:nvSpPr>
      <xdr:spPr>
        <a:xfrm>
          <a:off x="7810500" y="66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69486</xdr:rowOff>
    </xdr:from>
    <xdr:ext cx="378565" cy="259045"/>
    <xdr:sp macro="" textlink="">
      <xdr:nvSpPr>
        <xdr:cNvPr id="319" name="テキスト ボックス 318"/>
        <xdr:cNvSpPr txBox="1"/>
      </xdr:nvSpPr>
      <xdr:spPr>
        <a:xfrm>
          <a:off x="7672017" y="67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140843</xdr:rowOff>
    </xdr:from>
    <xdr:to>
      <xdr:col>36</xdr:col>
      <xdr:colOff>165100</xdr:colOff>
      <xdr:row>39</xdr:row>
      <xdr:rowOff>70993</xdr:rowOff>
    </xdr:to>
    <xdr:sp macro="" textlink="">
      <xdr:nvSpPr>
        <xdr:cNvPr id="320" name="楕円 319"/>
        <xdr:cNvSpPr/>
      </xdr:nvSpPr>
      <xdr:spPr>
        <a:xfrm>
          <a:off x="6921500" y="66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62120</xdr:rowOff>
    </xdr:from>
    <xdr:ext cx="378565" cy="259045"/>
    <xdr:sp macro="" textlink="">
      <xdr:nvSpPr>
        <xdr:cNvPr id="321" name="テキスト ボックス 320"/>
        <xdr:cNvSpPr txBox="1"/>
      </xdr:nvSpPr>
      <xdr:spPr>
        <a:xfrm>
          <a:off x="6783017" y="674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11742</xdr:rowOff>
    </xdr:from>
    <xdr:to>
      <xdr:col>55</xdr:col>
      <xdr:colOff>0</xdr:colOff>
      <xdr:row>58</xdr:row>
      <xdr:rowOff>43940</xdr:rowOff>
    </xdr:to>
    <xdr:cxnSp macro="">
      <xdr:nvCxnSpPr>
        <xdr:cNvPr id="348" name="直線コネクタ 347"/>
        <xdr:cNvCxnSpPr/>
      </xdr:nvCxnSpPr>
      <xdr:spPr>
        <a:xfrm flipV="1">
          <a:off x="9639300" y="9955842"/>
          <a:ext cx="838200" cy="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169028</xdr:rowOff>
    </xdr:from>
    <xdr:to>
      <xdr:col>50</xdr:col>
      <xdr:colOff>114300</xdr:colOff>
      <xdr:row>58</xdr:row>
      <xdr:rowOff>43940</xdr:rowOff>
    </xdr:to>
    <xdr:cxnSp macro="">
      <xdr:nvCxnSpPr>
        <xdr:cNvPr id="351" name="直線コネクタ 350"/>
        <xdr:cNvCxnSpPr/>
      </xdr:nvCxnSpPr>
      <xdr:spPr>
        <a:xfrm>
          <a:off x="8750300" y="9941678"/>
          <a:ext cx="889000" cy="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169028</xdr:rowOff>
    </xdr:from>
    <xdr:to>
      <xdr:col>45</xdr:col>
      <xdr:colOff>177800</xdr:colOff>
      <xdr:row>58</xdr:row>
      <xdr:rowOff>82041</xdr:rowOff>
    </xdr:to>
    <xdr:cxnSp macro="">
      <xdr:nvCxnSpPr>
        <xdr:cNvPr id="354" name="直線コネクタ 353"/>
        <xdr:cNvCxnSpPr/>
      </xdr:nvCxnSpPr>
      <xdr:spPr>
        <a:xfrm flipV="1">
          <a:off x="7861300" y="9941678"/>
          <a:ext cx="889000" cy="8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81843</xdr:rowOff>
    </xdr:from>
    <xdr:to>
      <xdr:col>41</xdr:col>
      <xdr:colOff>50800</xdr:colOff>
      <xdr:row>58</xdr:row>
      <xdr:rowOff>82041</xdr:rowOff>
    </xdr:to>
    <xdr:cxnSp macro="">
      <xdr:nvCxnSpPr>
        <xdr:cNvPr id="357" name="直線コネクタ 356"/>
        <xdr:cNvCxnSpPr/>
      </xdr:nvCxnSpPr>
      <xdr:spPr>
        <a:xfrm>
          <a:off x="6972300" y="10025943"/>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133425</xdr:rowOff>
    </xdr:from>
    <xdr:ext cx="599010" cy="259045"/>
    <xdr:sp macro="" textlink="">
      <xdr:nvSpPr>
        <xdr:cNvPr id="359" name="テキスト ボックス 358"/>
        <xdr:cNvSpPr txBox="1"/>
      </xdr:nvSpPr>
      <xdr:spPr>
        <a:xfrm>
          <a:off x="7561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136137</xdr:rowOff>
    </xdr:from>
    <xdr:ext cx="534377" cy="259045"/>
    <xdr:sp macro="" textlink="">
      <xdr:nvSpPr>
        <xdr:cNvPr id="361" name="テキスト ボックス 360"/>
        <xdr:cNvSpPr txBox="1"/>
      </xdr:nvSpPr>
      <xdr:spPr>
        <a:xfrm>
          <a:off x="6705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132392</xdr:rowOff>
    </xdr:from>
    <xdr:to>
      <xdr:col>55</xdr:col>
      <xdr:colOff>50800</xdr:colOff>
      <xdr:row>58</xdr:row>
      <xdr:rowOff>62542</xdr:rowOff>
    </xdr:to>
    <xdr:sp macro="" textlink="">
      <xdr:nvSpPr>
        <xdr:cNvPr id="367" name="楕円 366"/>
        <xdr:cNvSpPr/>
      </xdr:nvSpPr>
      <xdr:spPr>
        <a:xfrm>
          <a:off x="10426700" y="99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91769</xdr:rowOff>
    </xdr:from>
    <xdr:ext cx="599010" cy="259045"/>
    <xdr:sp macro="" textlink="">
      <xdr:nvSpPr>
        <xdr:cNvPr id="368" name="農林水産業費該当値テキスト"/>
        <xdr:cNvSpPr txBox="1"/>
      </xdr:nvSpPr>
      <xdr:spPr>
        <a:xfrm>
          <a:off x="10528300" y="969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164590</xdr:rowOff>
    </xdr:from>
    <xdr:to>
      <xdr:col>50</xdr:col>
      <xdr:colOff>165100</xdr:colOff>
      <xdr:row>58</xdr:row>
      <xdr:rowOff>94740</xdr:rowOff>
    </xdr:to>
    <xdr:sp macro="" textlink="">
      <xdr:nvSpPr>
        <xdr:cNvPr id="369" name="楕円 368"/>
        <xdr:cNvSpPr/>
      </xdr:nvSpPr>
      <xdr:spPr>
        <a:xfrm>
          <a:off x="9588500" y="9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111267</xdr:rowOff>
    </xdr:from>
    <xdr:ext cx="599010" cy="259045"/>
    <xdr:sp macro="" textlink="">
      <xdr:nvSpPr>
        <xdr:cNvPr id="370" name="テキスト ボックス 369"/>
        <xdr:cNvSpPr txBox="1"/>
      </xdr:nvSpPr>
      <xdr:spPr>
        <a:xfrm>
          <a:off x="9339795" y="97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118228</xdr:rowOff>
    </xdr:from>
    <xdr:to>
      <xdr:col>46</xdr:col>
      <xdr:colOff>38100</xdr:colOff>
      <xdr:row>58</xdr:row>
      <xdr:rowOff>48378</xdr:rowOff>
    </xdr:to>
    <xdr:sp macro="" textlink="">
      <xdr:nvSpPr>
        <xdr:cNvPr id="371" name="楕円 370"/>
        <xdr:cNvSpPr/>
      </xdr:nvSpPr>
      <xdr:spPr>
        <a:xfrm>
          <a:off x="8699500" y="98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64905</xdr:rowOff>
    </xdr:from>
    <xdr:ext cx="599010" cy="259045"/>
    <xdr:sp macro="" textlink="">
      <xdr:nvSpPr>
        <xdr:cNvPr id="372" name="テキスト ボックス 371"/>
        <xdr:cNvSpPr txBox="1"/>
      </xdr:nvSpPr>
      <xdr:spPr>
        <a:xfrm>
          <a:off x="8450795" y="966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31241</xdr:rowOff>
    </xdr:from>
    <xdr:to>
      <xdr:col>41</xdr:col>
      <xdr:colOff>101600</xdr:colOff>
      <xdr:row>58</xdr:row>
      <xdr:rowOff>132841</xdr:rowOff>
    </xdr:to>
    <xdr:sp macro="" textlink="">
      <xdr:nvSpPr>
        <xdr:cNvPr id="373" name="楕円 372"/>
        <xdr:cNvSpPr/>
      </xdr:nvSpPr>
      <xdr:spPr>
        <a:xfrm>
          <a:off x="7810500" y="9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149368</xdr:rowOff>
    </xdr:from>
    <xdr:ext cx="599010" cy="259045"/>
    <xdr:sp macro="" textlink="">
      <xdr:nvSpPr>
        <xdr:cNvPr id="374" name="テキスト ボックス 373"/>
        <xdr:cNvSpPr txBox="1"/>
      </xdr:nvSpPr>
      <xdr:spPr>
        <a:xfrm>
          <a:off x="7561795" y="9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31043</xdr:rowOff>
    </xdr:from>
    <xdr:to>
      <xdr:col>36</xdr:col>
      <xdr:colOff>165100</xdr:colOff>
      <xdr:row>58</xdr:row>
      <xdr:rowOff>132643</xdr:rowOff>
    </xdr:to>
    <xdr:sp macro="" textlink="">
      <xdr:nvSpPr>
        <xdr:cNvPr id="375" name="楕円 374"/>
        <xdr:cNvSpPr/>
      </xdr:nvSpPr>
      <xdr:spPr>
        <a:xfrm>
          <a:off x="6921500" y="99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149170</xdr:rowOff>
    </xdr:from>
    <xdr:ext cx="599010" cy="259045"/>
    <xdr:sp macro="" textlink="">
      <xdr:nvSpPr>
        <xdr:cNvPr id="376" name="テキスト ボックス 375"/>
        <xdr:cNvSpPr txBox="1"/>
      </xdr:nvSpPr>
      <xdr:spPr>
        <a:xfrm>
          <a:off x="6672795" y="975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66137</xdr:rowOff>
    </xdr:from>
    <xdr:to>
      <xdr:col>55</xdr:col>
      <xdr:colOff>0</xdr:colOff>
      <xdr:row>78</xdr:row>
      <xdr:rowOff>73789</xdr:rowOff>
    </xdr:to>
    <xdr:cxnSp macro="">
      <xdr:nvCxnSpPr>
        <xdr:cNvPr id="403" name="直線コネクタ 402"/>
        <xdr:cNvCxnSpPr/>
      </xdr:nvCxnSpPr>
      <xdr:spPr>
        <a:xfrm flipV="1">
          <a:off x="9639300" y="13439237"/>
          <a:ext cx="8382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55449</xdr:rowOff>
    </xdr:from>
    <xdr:to>
      <xdr:col>50</xdr:col>
      <xdr:colOff>114300</xdr:colOff>
      <xdr:row>78</xdr:row>
      <xdr:rowOff>73789</xdr:rowOff>
    </xdr:to>
    <xdr:cxnSp macro="">
      <xdr:nvCxnSpPr>
        <xdr:cNvPr id="406" name="直線コネクタ 405"/>
        <xdr:cNvCxnSpPr/>
      </xdr:nvCxnSpPr>
      <xdr:spPr>
        <a:xfrm>
          <a:off x="8750300" y="13428549"/>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55449</xdr:rowOff>
    </xdr:from>
    <xdr:to>
      <xdr:col>45</xdr:col>
      <xdr:colOff>177800</xdr:colOff>
      <xdr:row>78</xdr:row>
      <xdr:rowOff>94377</xdr:rowOff>
    </xdr:to>
    <xdr:cxnSp macro="">
      <xdr:nvCxnSpPr>
        <xdr:cNvPr id="409" name="直線コネクタ 408"/>
        <xdr:cNvCxnSpPr/>
      </xdr:nvCxnSpPr>
      <xdr:spPr>
        <a:xfrm flipV="1">
          <a:off x="7861300" y="13428549"/>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94377</xdr:rowOff>
    </xdr:from>
    <xdr:to>
      <xdr:col>41</xdr:col>
      <xdr:colOff>50800</xdr:colOff>
      <xdr:row>78</xdr:row>
      <xdr:rowOff>104758</xdr:rowOff>
    </xdr:to>
    <xdr:cxnSp macro="">
      <xdr:nvCxnSpPr>
        <xdr:cNvPr id="412" name="直線コネクタ 411"/>
        <xdr:cNvCxnSpPr/>
      </xdr:nvCxnSpPr>
      <xdr:spPr>
        <a:xfrm flipV="1">
          <a:off x="6972300" y="13467477"/>
          <a:ext cx="8890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15337</xdr:rowOff>
    </xdr:from>
    <xdr:to>
      <xdr:col>55</xdr:col>
      <xdr:colOff>50800</xdr:colOff>
      <xdr:row>78</xdr:row>
      <xdr:rowOff>116937</xdr:rowOff>
    </xdr:to>
    <xdr:sp macro="" textlink="">
      <xdr:nvSpPr>
        <xdr:cNvPr id="422" name="楕円 421"/>
        <xdr:cNvSpPr/>
      </xdr:nvSpPr>
      <xdr:spPr>
        <a:xfrm>
          <a:off x="104267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101714</xdr:rowOff>
    </xdr:from>
    <xdr:ext cx="534377" cy="259045"/>
    <xdr:sp macro="" textlink="">
      <xdr:nvSpPr>
        <xdr:cNvPr id="423" name="商工費該当値テキスト"/>
        <xdr:cNvSpPr txBox="1"/>
      </xdr:nvSpPr>
      <xdr:spPr>
        <a:xfrm>
          <a:off x="10528300" y="13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22989</xdr:rowOff>
    </xdr:from>
    <xdr:to>
      <xdr:col>50</xdr:col>
      <xdr:colOff>165100</xdr:colOff>
      <xdr:row>78</xdr:row>
      <xdr:rowOff>124589</xdr:rowOff>
    </xdr:to>
    <xdr:sp macro="" textlink="">
      <xdr:nvSpPr>
        <xdr:cNvPr id="424" name="楕円 423"/>
        <xdr:cNvSpPr/>
      </xdr:nvSpPr>
      <xdr:spPr>
        <a:xfrm>
          <a:off x="9588500" y="133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115716</xdr:rowOff>
    </xdr:from>
    <xdr:ext cx="534377" cy="259045"/>
    <xdr:sp macro="" textlink="">
      <xdr:nvSpPr>
        <xdr:cNvPr id="425" name="テキスト ボックス 424"/>
        <xdr:cNvSpPr txBox="1"/>
      </xdr:nvSpPr>
      <xdr:spPr>
        <a:xfrm>
          <a:off x="9372111" y="13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4649</xdr:rowOff>
    </xdr:from>
    <xdr:to>
      <xdr:col>46</xdr:col>
      <xdr:colOff>38100</xdr:colOff>
      <xdr:row>78</xdr:row>
      <xdr:rowOff>106249</xdr:rowOff>
    </xdr:to>
    <xdr:sp macro="" textlink="">
      <xdr:nvSpPr>
        <xdr:cNvPr id="426" name="楕円 425"/>
        <xdr:cNvSpPr/>
      </xdr:nvSpPr>
      <xdr:spPr>
        <a:xfrm>
          <a:off x="8699500" y="133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97376</xdr:rowOff>
    </xdr:from>
    <xdr:ext cx="534377" cy="259045"/>
    <xdr:sp macro="" textlink="">
      <xdr:nvSpPr>
        <xdr:cNvPr id="427" name="テキスト ボックス 426"/>
        <xdr:cNvSpPr txBox="1"/>
      </xdr:nvSpPr>
      <xdr:spPr>
        <a:xfrm>
          <a:off x="8483111" y="134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43577</xdr:rowOff>
    </xdr:from>
    <xdr:to>
      <xdr:col>41</xdr:col>
      <xdr:colOff>101600</xdr:colOff>
      <xdr:row>78</xdr:row>
      <xdr:rowOff>145177</xdr:rowOff>
    </xdr:to>
    <xdr:sp macro="" textlink="">
      <xdr:nvSpPr>
        <xdr:cNvPr id="428" name="楕円 427"/>
        <xdr:cNvSpPr/>
      </xdr:nvSpPr>
      <xdr:spPr>
        <a:xfrm>
          <a:off x="7810500" y="134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136304</xdr:rowOff>
    </xdr:from>
    <xdr:ext cx="534377" cy="259045"/>
    <xdr:sp macro="" textlink="">
      <xdr:nvSpPr>
        <xdr:cNvPr id="429" name="テキスト ボックス 428"/>
        <xdr:cNvSpPr txBox="1"/>
      </xdr:nvSpPr>
      <xdr:spPr>
        <a:xfrm>
          <a:off x="7594111" y="135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53958</xdr:rowOff>
    </xdr:from>
    <xdr:to>
      <xdr:col>36</xdr:col>
      <xdr:colOff>165100</xdr:colOff>
      <xdr:row>78</xdr:row>
      <xdr:rowOff>155558</xdr:rowOff>
    </xdr:to>
    <xdr:sp macro="" textlink="">
      <xdr:nvSpPr>
        <xdr:cNvPr id="430" name="楕円 429"/>
        <xdr:cNvSpPr/>
      </xdr:nvSpPr>
      <xdr:spPr>
        <a:xfrm>
          <a:off x="6921500" y="134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146685</xdr:rowOff>
    </xdr:from>
    <xdr:ext cx="534377" cy="259045"/>
    <xdr:sp macro="" textlink="">
      <xdr:nvSpPr>
        <xdr:cNvPr id="431" name="テキスト ボックス 430"/>
        <xdr:cNvSpPr txBox="1"/>
      </xdr:nvSpPr>
      <xdr:spPr>
        <a:xfrm>
          <a:off x="670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96244</xdr:rowOff>
    </xdr:from>
    <xdr:to>
      <xdr:col>55</xdr:col>
      <xdr:colOff>0</xdr:colOff>
      <xdr:row>97</xdr:row>
      <xdr:rowOff>141554</xdr:rowOff>
    </xdr:to>
    <xdr:cxnSp macro="">
      <xdr:nvCxnSpPr>
        <xdr:cNvPr id="464" name="直線コネクタ 463"/>
        <xdr:cNvCxnSpPr/>
      </xdr:nvCxnSpPr>
      <xdr:spPr>
        <a:xfrm flipV="1">
          <a:off x="9639300" y="16726894"/>
          <a:ext cx="838200" cy="4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141554</xdr:rowOff>
    </xdr:from>
    <xdr:to>
      <xdr:col>50</xdr:col>
      <xdr:colOff>114300</xdr:colOff>
      <xdr:row>97</xdr:row>
      <xdr:rowOff>146616</xdr:rowOff>
    </xdr:to>
    <xdr:cxnSp macro="">
      <xdr:nvCxnSpPr>
        <xdr:cNvPr id="467" name="直線コネクタ 466"/>
        <xdr:cNvCxnSpPr/>
      </xdr:nvCxnSpPr>
      <xdr:spPr>
        <a:xfrm flipV="1">
          <a:off x="8750300" y="1677220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87027</xdr:rowOff>
    </xdr:from>
    <xdr:to>
      <xdr:col>45</xdr:col>
      <xdr:colOff>177800</xdr:colOff>
      <xdr:row>97</xdr:row>
      <xdr:rowOff>146616</xdr:rowOff>
    </xdr:to>
    <xdr:cxnSp macro="">
      <xdr:nvCxnSpPr>
        <xdr:cNvPr id="470" name="直線コネクタ 469"/>
        <xdr:cNvCxnSpPr/>
      </xdr:nvCxnSpPr>
      <xdr:spPr>
        <a:xfrm>
          <a:off x="7861300" y="16717677"/>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53529</xdr:rowOff>
    </xdr:from>
    <xdr:to>
      <xdr:col>41</xdr:col>
      <xdr:colOff>50800</xdr:colOff>
      <xdr:row>97</xdr:row>
      <xdr:rowOff>87027</xdr:rowOff>
    </xdr:to>
    <xdr:cxnSp macro="">
      <xdr:nvCxnSpPr>
        <xdr:cNvPr id="473" name="直線コネクタ 472"/>
        <xdr:cNvCxnSpPr/>
      </xdr:nvCxnSpPr>
      <xdr:spPr>
        <a:xfrm>
          <a:off x="6972300" y="16684179"/>
          <a:ext cx="889000" cy="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72293</xdr:rowOff>
    </xdr:from>
    <xdr:ext cx="534377" cy="259045"/>
    <xdr:sp macro="" textlink="">
      <xdr:nvSpPr>
        <xdr:cNvPr id="475" name="テキスト ボックス 474"/>
        <xdr:cNvSpPr txBox="1"/>
      </xdr:nvSpPr>
      <xdr:spPr>
        <a:xfrm>
          <a:off x="7594111" y="168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79160</xdr:rowOff>
    </xdr:from>
    <xdr:ext cx="534377" cy="259045"/>
    <xdr:sp macro="" textlink="">
      <xdr:nvSpPr>
        <xdr:cNvPr id="477" name="テキスト ボックス 476"/>
        <xdr:cNvSpPr txBox="1"/>
      </xdr:nvSpPr>
      <xdr:spPr>
        <a:xfrm>
          <a:off x="6705111" y="16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45444</xdr:rowOff>
    </xdr:from>
    <xdr:to>
      <xdr:col>55</xdr:col>
      <xdr:colOff>50800</xdr:colOff>
      <xdr:row>97</xdr:row>
      <xdr:rowOff>147044</xdr:rowOff>
    </xdr:to>
    <xdr:sp macro="" textlink="">
      <xdr:nvSpPr>
        <xdr:cNvPr id="483" name="楕円 482"/>
        <xdr:cNvSpPr/>
      </xdr:nvSpPr>
      <xdr:spPr>
        <a:xfrm>
          <a:off x="10426700" y="166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23871</xdr:rowOff>
    </xdr:from>
    <xdr:ext cx="599010" cy="259045"/>
    <xdr:sp macro="" textlink="">
      <xdr:nvSpPr>
        <xdr:cNvPr id="484" name="土木費該当値テキスト"/>
        <xdr:cNvSpPr txBox="1"/>
      </xdr:nvSpPr>
      <xdr:spPr>
        <a:xfrm>
          <a:off x="10528300" y="1665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90754</xdr:rowOff>
    </xdr:from>
    <xdr:to>
      <xdr:col>50</xdr:col>
      <xdr:colOff>165100</xdr:colOff>
      <xdr:row>98</xdr:row>
      <xdr:rowOff>20904</xdr:rowOff>
    </xdr:to>
    <xdr:sp macro="" textlink="">
      <xdr:nvSpPr>
        <xdr:cNvPr id="485" name="楕円 484"/>
        <xdr:cNvSpPr/>
      </xdr:nvSpPr>
      <xdr:spPr>
        <a:xfrm>
          <a:off x="9588500" y="16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12031</xdr:rowOff>
    </xdr:from>
    <xdr:ext cx="599010" cy="259045"/>
    <xdr:sp macro="" textlink="">
      <xdr:nvSpPr>
        <xdr:cNvPr id="486" name="テキスト ボックス 485"/>
        <xdr:cNvSpPr txBox="1"/>
      </xdr:nvSpPr>
      <xdr:spPr>
        <a:xfrm>
          <a:off x="9339795" y="1681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95816</xdr:rowOff>
    </xdr:from>
    <xdr:to>
      <xdr:col>46</xdr:col>
      <xdr:colOff>38100</xdr:colOff>
      <xdr:row>98</xdr:row>
      <xdr:rowOff>25966</xdr:rowOff>
    </xdr:to>
    <xdr:sp macro="" textlink="">
      <xdr:nvSpPr>
        <xdr:cNvPr id="487" name="楕円 486"/>
        <xdr:cNvSpPr/>
      </xdr:nvSpPr>
      <xdr:spPr>
        <a:xfrm>
          <a:off x="8699500" y="167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17093</xdr:rowOff>
    </xdr:from>
    <xdr:ext cx="599010" cy="259045"/>
    <xdr:sp macro="" textlink="">
      <xdr:nvSpPr>
        <xdr:cNvPr id="488" name="テキスト ボックス 487"/>
        <xdr:cNvSpPr txBox="1"/>
      </xdr:nvSpPr>
      <xdr:spPr>
        <a:xfrm>
          <a:off x="8450795" y="1681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36227</xdr:rowOff>
    </xdr:from>
    <xdr:to>
      <xdr:col>41</xdr:col>
      <xdr:colOff>101600</xdr:colOff>
      <xdr:row>97</xdr:row>
      <xdr:rowOff>137827</xdr:rowOff>
    </xdr:to>
    <xdr:sp macro="" textlink="">
      <xdr:nvSpPr>
        <xdr:cNvPr id="489" name="楕円 488"/>
        <xdr:cNvSpPr/>
      </xdr:nvSpPr>
      <xdr:spPr>
        <a:xfrm>
          <a:off x="7810500" y="166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154354</xdr:rowOff>
    </xdr:from>
    <xdr:ext cx="599010" cy="259045"/>
    <xdr:sp macro="" textlink="">
      <xdr:nvSpPr>
        <xdr:cNvPr id="490" name="テキスト ボックス 489"/>
        <xdr:cNvSpPr txBox="1"/>
      </xdr:nvSpPr>
      <xdr:spPr>
        <a:xfrm>
          <a:off x="7561795" y="164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2729</xdr:rowOff>
    </xdr:from>
    <xdr:to>
      <xdr:col>36</xdr:col>
      <xdr:colOff>165100</xdr:colOff>
      <xdr:row>97</xdr:row>
      <xdr:rowOff>104329</xdr:rowOff>
    </xdr:to>
    <xdr:sp macro="" textlink="">
      <xdr:nvSpPr>
        <xdr:cNvPr id="491" name="楕円 490"/>
        <xdr:cNvSpPr/>
      </xdr:nvSpPr>
      <xdr:spPr>
        <a:xfrm>
          <a:off x="6921500" y="166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120856</xdr:rowOff>
    </xdr:from>
    <xdr:ext cx="599010" cy="259045"/>
    <xdr:sp macro="" textlink="">
      <xdr:nvSpPr>
        <xdr:cNvPr id="492" name="テキスト ボックス 491"/>
        <xdr:cNvSpPr txBox="1"/>
      </xdr:nvSpPr>
      <xdr:spPr>
        <a:xfrm>
          <a:off x="6672795" y="164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159614</xdr:rowOff>
    </xdr:from>
    <xdr:to>
      <xdr:col>85</xdr:col>
      <xdr:colOff>127000</xdr:colOff>
      <xdr:row>37</xdr:row>
      <xdr:rowOff>161161</xdr:rowOff>
    </xdr:to>
    <xdr:cxnSp macro="">
      <xdr:nvCxnSpPr>
        <xdr:cNvPr id="519" name="直線コネクタ 518"/>
        <xdr:cNvCxnSpPr/>
      </xdr:nvCxnSpPr>
      <xdr:spPr>
        <a:xfrm>
          <a:off x="15481300" y="6503264"/>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37161</xdr:rowOff>
    </xdr:from>
    <xdr:to>
      <xdr:col>81</xdr:col>
      <xdr:colOff>50800</xdr:colOff>
      <xdr:row>37</xdr:row>
      <xdr:rowOff>159614</xdr:rowOff>
    </xdr:to>
    <xdr:cxnSp macro="">
      <xdr:nvCxnSpPr>
        <xdr:cNvPr id="522" name="直線コネクタ 521"/>
        <xdr:cNvCxnSpPr/>
      </xdr:nvCxnSpPr>
      <xdr:spPr>
        <a:xfrm>
          <a:off x="14592300" y="6037911"/>
          <a:ext cx="889000" cy="4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37161</xdr:rowOff>
    </xdr:from>
    <xdr:to>
      <xdr:col>76</xdr:col>
      <xdr:colOff>114300</xdr:colOff>
      <xdr:row>37</xdr:row>
      <xdr:rowOff>135331</xdr:rowOff>
    </xdr:to>
    <xdr:cxnSp macro="">
      <xdr:nvCxnSpPr>
        <xdr:cNvPr id="525" name="直線コネクタ 524"/>
        <xdr:cNvCxnSpPr/>
      </xdr:nvCxnSpPr>
      <xdr:spPr>
        <a:xfrm flipV="1">
          <a:off x="13703300" y="6037911"/>
          <a:ext cx="889000" cy="4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73541</xdr:rowOff>
    </xdr:from>
    <xdr:to>
      <xdr:col>71</xdr:col>
      <xdr:colOff>177800</xdr:colOff>
      <xdr:row>37</xdr:row>
      <xdr:rowOff>135331</xdr:rowOff>
    </xdr:to>
    <xdr:cxnSp macro="">
      <xdr:nvCxnSpPr>
        <xdr:cNvPr id="528" name="直線コネクタ 527"/>
        <xdr:cNvCxnSpPr/>
      </xdr:nvCxnSpPr>
      <xdr:spPr>
        <a:xfrm>
          <a:off x="12814300" y="6417191"/>
          <a:ext cx="8890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77175</xdr:rowOff>
    </xdr:from>
    <xdr:ext cx="534377" cy="259045"/>
    <xdr:sp macro="" textlink="">
      <xdr:nvSpPr>
        <xdr:cNvPr id="530" name="テキスト ボックス 529"/>
        <xdr:cNvSpPr txBox="1"/>
      </xdr:nvSpPr>
      <xdr:spPr>
        <a:xfrm>
          <a:off x="13436111" y="65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110361</xdr:rowOff>
    </xdr:from>
    <xdr:to>
      <xdr:col>85</xdr:col>
      <xdr:colOff>177800</xdr:colOff>
      <xdr:row>38</xdr:row>
      <xdr:rowOff>40511</xdr:rowOff>
    </xdr:to>
    <xdr:sp macro="" textlink="">
      <xdr:nvSpPr>
        <xdr:cNvPr id="538" name="楕円 537"/>
        <xdr:cNvSpPr/>
      </xdr:nvSpPr>
      <xdr:spPr>
        <a:xfrm>
          <a:off x="16268700" y="64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133238</xdr:rowOff>
    </xdr:from>
    <xdr:ext cx="534377" cy="259045"/>
    <xdr:sp macro="" textlink="">
      <xdr:nvSpPr>
        <xdr:cNvPr id="539" name="消防費該当値テキスト"/>
        <xdr:cNvSpPr txBox="1"/>
      </xdr:nvSpPr>
      <xdr:spPr>
        <a:xfrm>
          <a:off x="16370300" y="6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108814</xdr:rowOff>
    </xdr:from>
    <xdr:to>
      <xdr:col>81</xdr:col>
      <xdr:colOff>101600</xdr:colOff>
      <xdr:row>38</xdr:row>
      <xdr:rowOff>38964</xdr:rowOff>
    </xdr:to>
    <xdr:sp macro="" textlink="">
      <xdr:nvSpPr>
        <xdr:cNvPr id="540" name="楕円 539"/>
        <xdr:cNvSpPr/>
      </xdr:nvSpPr>
      <xdr:spPr>
        <a:xfrm>
          <a:off x="15430500" y="6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55491</xdr:rowOff>
    </xdr:from>
    <xdr:ext cx="534377" cy="259045"/>
    <xdr:sp macro="" textlink="">
      <xdr:nvSpPr>
        <xdr:cNvPr id="541" name="テキスト ボックス 540"/>
        <xdr:cNvSpPr txBox="1"/>
      </xdr:nvSpPr>
      <xdr:spPr>
        <a:xfrm>
          <a:off x="15214111" y="62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157811</xdr:rowOff>
    </xdr:from>
    <xdr:to>
      <xdr:col>76</xdr:col>
      <xdr:colOff>165100</xdr:colOff>
      <xdr:row>35</xdr:row>
      <xdr:rowOff>87961</xdr:rowOff>
    </xdr:to>
    <xdr:sp macro="" textlink="">
      <xdr:nvSpPr>
        <xdr:cNvPr id="542" name="楕円 541"/>
        <xdr:cNvSpPr/>
      </xdr:nvSpPr>
      <xdr:spPr>
        <a:xfrm>
          <a:off x="14541500" y="59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104488</xdr:rowOff>
    </xdr:from>
    <xdr:ext cx="599010" cy="259045"/>
    <xdr:sp macro="" textlink="">
      <xdr:nvSpPr>
        <xdr:cNvPr id="543" name="テキスト ボックス 542"/>
        <xdr:cNvSpPr txBox="1"/>
      </xdr:nvSpPr>
      <xdr:spPr>
        <a:xfrm>
          <a:off x="14292795" y="576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84531</xdr:rowOff>
    </xdr:from>
    <xdr:to>
      <xdr:col>72</xdr:col>
      <xdr:colOff>38100</xdr:colOff>
      <xdr:row>38</xdr:row>
      <xdr:rowOff>14681</xdr:rowOff>
    </xdr:to>
    <xdr:sp macro="" textlink="">
      <xdr:nvSpPr>
        <xdr:cNvPr id="544" name="楕円 543"/>
        <xdr:cNvSpPr/>
      </xdr:nvSpPr>
      <xdr:spPr>
        <a:xfrm>
          <a:off x="13652500" y="64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31208</xdr:rowOff>
    </xdr:from>
    <xdr:ext cx="534377" cy="259045"/>
    <xdr:sp macro="" textlink="">
      <xdr:nvSpPr>
        <xdr:cNvPr id="545" name="テキスト ボックス 544"/>
        <xdr:cNvSpPr txBox="1"/>
      </xdr:nvSpPr>
      <xdr:spPr>
        <a:xfrm>
          <a:off x="13436111" y="62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22741</xdr:rowOff>
    </xdr:from>
    <xdr:to>
      <xdr:col>67</xdr:col>
      <xdr:colOff>101600</xdr:colOff>
      <xdr:row>37</xdr:row>
      <xdr:rowOff>124341</xdr:rowOff>
    </xdr:to>
    <xdr:sp macro="" textlink="">
      <xdr:nvSpPr>
        <xdr:cNvPr id="546" name="楕円 545"/>
        <xdr:cNvSpPr/>
      </xdr:nvSpPr>
      <xdr:spPr>
        <a:xfrm>
          <a:off x="12763500" y="63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140868</xdr:rowOff>
    </xdr:from>
    <xdr:ext cx="599010" cy="259045"/>
    <xdr:sp macro="" textlink="">
      <xdr:nvSpPr>
        <xdr:cNvPr id="547" name="テキスト ボックス 546"/>
        <xdr:cNvSpPr txBox="1"/>
      </xdr:nvSpPr>
      <xdr:spPr>
        <a:xfrm>
          <a:off x="12514795" y="61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141515</xdr:rowOff>
    </xdr:from>
    <xdr:to>
      <xdr:col>85</xdr:col>
      <xdr:colOff>127000</xdr:colOff>
      <xdr:row>57</xdr:row>
      <xdr:rowOff>45578</xdr:rowOff>
    </xdr:to>
    <xdr:cxnSp macro="">
      <xdr:nvCxnSpPr>
        <xdr:cNvPr id="576" name="直線コネクタ 575"/>
        <xdr:cNvCxnSpPr/>
      </xdr:nvCxnSpPr>
      <xdr:spPr>
        <a:xfrm flipV="1">
          <a:off x="15481300" y="9742715"/>
          <a:ext cx="8382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45578</xdr:rowOff>
    </xdr:from>
    <xdr:to>
      <xdr:col>81</xdr:col>
      <xdr:colOff>50800</xdr:colOff>
      <xdr:row>57</xdr:row>
      <xdr:rowOff>107231</xdr:rowOff>
    </xdr:to>
    <xdr:cxnSp macro="">
      <xdr:nvCxnSpPr>
        <xdr:cNvPr id="579" name="直線コネクタ 578"/>
        <xdr:cNvCxnSpPr/>
      </xdr:nvCxnSpPr>
      <xdr:spPr>
        <a:xfrm flipV="1">
          <a:off x="14592300" y="9818228"/>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107231</xdr:rowOff>
    </xdr:from>
    <xdr:to>
      <xdr:col>76</xdr:col>
      <xdr:colOff>114300</xdr:colOff>
      <xdr:row>57</xdr:row>
      <xdr:rowOff>132270</xdr:rowOff>
    </xdr:to>
    <xdr:cxnSp macro="">
      <xdr:nvCxnSpPr>
        <xdr:cNvPr id="582" name="直線コネクタ 581"/>
        <xdr:cNvCxnSpPr/>
      </xdr:nvCxnSpPr>
      <xdr:spPr>
        <a:xfrm flipV="1">
          <a:off x="13703300" y="9879881"/>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132270</xdr:rowOff>
    </xdr:from>
    <xdr:to>
      <xdr:col>71</xdr:col>
      <xdr:colOff>177800</xdr:colOff>
      <xdr:row>58</xdr:row>
      <xdr:rowOff>151</xdr:rowOff>
    </xdr:to>
    <xdr:cxnSp macro="">
      <xdr:nvCxnSpPr>
        <xdr:cNvPr id="585" name="直線コネクタ 584"/>
        <xdr:cNvCxnSpPr/>
      </xdr:nvCxnSpPr>
      <xdr:spPr>
        <a:xfrm flipV="1">
          <a:off x="12814300" y="9904920"/>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68558</xdr:rowOff>
    </xdr:from>
    <xdr:ext cx="534377" cy="259045"/>
    <xdr:sp macro="" textlink="">
      <xdr:nvSpPr>
        <xdr:cNvPr id="587" name="テキスト ボックス 586"/>
        <xdr:cNvSpPr txBox="1"/>
      </xdr:nvSpPr>
      <xdr:spPr>
        <a:xfrm>
          <a:off x="13436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90715</xdr:rowOff>
    </xdr:from>
    <xdr:to>
      <xdr:col>85</xdr:col>
      <xdr:colOff>177800</xdr:colOff>
      <xdr:row>57</xdr:row>
      <xdr:rowOff>20865</xdr:rowOff>
    </xdr:to>
    <xdr:sp macro="" textlink="">
      <xdr:nvSpPr>
        <xdr:cNvPr id="595" name="楕円 594"/>
        <xdr:cNvSpPr/>
      </xdr:nvSpPr>
      <xdr:spPr>
        <a:xfrm>
          <a:off x="162687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113592</xdr:rowOff>
    </xdr:from>
    <xdr:ext cx="599010" cy="259045"/>
    <xdr:sp macro="" textlink="">
      <xdr:nvSpPr>
        <xdr:cNvPr id="596" name="教育費該当値テキスト"/>
        <xdr:cNvSpPr txBox="1"/>
      </xdr:nvSpPr>
      <xdr:spPr>
        <a:xfrm>
          <a:off x="16370300" y="954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166228</xdr:rowOff>
    </xdr:from>
    <xdr:to>
      <xdr:col>81</xdr:col>
      <xdr:colOff>101600</xdr:colOff>
      <xdr:row>57</xdr:row>
      <xdr:rowOff>96378</xdr:rowOff>
    </xdr:to>
    <xdr:sp macro="" textlink="">
      <xdr:nvSpPr>
        <xdr:cNvPr id="597" name="楕円 596"/>
        <xdr:cNvSpPr/>
      </xdr:nvSpPr>
      <xdr:spPr>
        <a:xfrm>
          <a:off x="15430500" y="97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112905</xdr:rowOff>
    </xdr:from>
    <xdr:ext cx="599010" cy="259045"/>
    <xdr:sp macro="" textlink="">
      <xdr:nvSpPr>
        <xdr:cNvPr id="598" name="テキスト ボックス 597"/>
        <xdr:cNvSpPr txBox="1"/>
      </xdr:nvSpPr>
      <xdr:spPr>
        <a:xfrm>
          <a:off x="15181795" y="954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56431</xdr:rowOff>
    </xdr:from>
    <xdr:to>
      <xdr:col>76</xdr:col>
      <xdr:colOff>165100</xdr:colOff>
      <xdr:row>57</xdr:row>
      <xdr:rowOff>158031</xdr:rowOff>
    </xdr:to>
    <xdr:sp macro="" textlink="">
      <xdr:nvSpPr>
        <xdr:cNvPr id="599" name="楕円 598"/>
        <xdr:cNvSpPr/>
      </xdr:nvSpPr>
      <xdr:spPr>
        <a:xfrm>
          <a:off x="14541500" y="9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3108</xdr:rowOff>
    </xdr:from>
    <xdr:ext cx="599010" cy="259045"/>
    <xdr:sp macro="" textlink="">
      <xdr:nvSpPr>
        <xdr:cNvPr id="600" name="テキスト ボックス 599"/>
        <xdr:cNvSpPr txBox="1"/>
      </xdr:nvSpPr>
      <xdr:spPr>
        <a:xfrm>
          <a:off x="14292795" y="960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81470</xdr:rowOff>
    </xdr:from>
    <xdr:to>
      <xdr:col>72</xdr:col>
      <xdr:colOff>38100</xdr:colOff>
      <xdr:row>58</xdr:row>
      <xdr:rowOff>11620</xdr:rowOff>
    </xdr:to>
    <xdr:sp macro="" textlink="">
      <xdr:nvSpPr>
        <xdr:cNvPr id="601" name="楕円 600"/>
        <xdr:cNvSpPr/>
      </xdr:nvSpPr>
      <xdr:spPr>
        <a:xfrm>
          <a:off x="13652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28147</xdr:rowOff>
    </xdr:from>
    <xdr:ext cx="599010" cy="259045"/>
    <xdr:sp macro="" textlink="">
      <xdr:nvSpPr>
        <xdr:cNvPr id="602" name="テキスト ボックス 601"/>
        <xdr:cNvSpPr txBox="1"/>
      </xdr:nvSpPr>
      <xdr:spPr>
        <a:xfrm>
          <a:off x="13403795" y="962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120801</xdr:rowOff>
    </xdr:from>
    <xdr:to>
      <xdr:col>67</xdr:col>
      <xdr:colOff>101600</xdr:colOff>
      <xdr:row>58</xdr:row>
      <xdr:rowOff>50951</xdr:rowOff>
    </xdr:to>
    <xdr:sp macro="" textlink="">
      <xdr:nvSpPr>
        <xdr:cNvPr id="603" name="楕円 602"/>
        <xdr:cNvSpPr/>
      </xdr:nvSpPr>
      <xdr:spPr>
        <a:xfrm>
          <a:off x="12763500" y="98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67478</xdr:rowOff>
    </xdr:from>
    <xdr:ext cx="599010" cy="259045"/>
    <xdr:sp macro="" textlink="">
      <xdr:nvSpPr>
        <xdr:cNvPr id="604" name="テキスト ボックス 603"/>
        <xdr:cNvSpPr txBox="1"/>
      </xdr:nvSpPr>
      <xdr:spPr>
        <a:xfrm>
          <a:off x="12514795" y="96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41304</xdr:rowOff>
    </xdr:from>
    <xdr:to>
      <xdr:col>85</xdr:col>
      <xdr:colOff>127000</xdr:colOff>
      <xdr:row>79</xdr:row>
      <xdr:rowOff>44450</xdr:rowOff>
    </xdr:to>
    <xdr:cxnSp macro="">
      <xdr:nvCxnSpPr>
        <xdr:cNvPr id="633" name="直線コネクタ 632"/>
        <xdr:cNvCxnSpPr/>
      </xdr:nvCxnSpPr>
      <xdr:spPr>
        <a:xfrm flipV="1">
          <a:off x="15481300" y="13585854"/>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161954</xdr:rowOff>
    </xdr:from>
    <xdr:to>
      <xdr:col>85</xdr:col>
      <xdr:colOff>177800</xdr:colOff>
      <xdr:row>79</xdr:row>
      <xdr:rowOff>92104</xdr:rowOff>
    </xdr:to>
    <xdr:sp macro="" textlink="">
      <xdr:nvSpPr>
        <xdr:cNvPr id="652" name="楕円 651"/>
        <xdr:cNvSpPr/>
      </xdr:nvSpPr>
      <xdr:spPr>
        <a:xfrm>
          <a:off x="16268700" y="135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93453</xdr:rowOff>
    </xdr:from>
    <xdr:ext cx="469744" cy="259045"/>
    <xdr:sp macro="" textlink="">
      <xdr:nvSpPr>
        <xdr:cNvPr id="653" name="災害復旧費該当値テキスト"/>
        <xdr:cNvSpPr txBox="1"/>
      </xdr:nvSpPr>
      <xdr:spPr>
        <a:xfrm>
          <a:off x="16370300"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47758</xdr:rowOff>
    </xdr:from>
    <xdr:to>
      <xdr:col>85</xdr:col>
      <xdr:colOff>127000</xdr:colOff>
      <xdr:row>97</xdr:row>
      <xdr:rowOff>116413</xdr:rowOff>
    </xdr:to>
    <xdr:cxnSp macro="">
      <xdr:nvCxnSpPr>
        <xdr:cNvPr id="690" name="直線コネクタ 689"/>
        <xdr:cNvCxnSpPr/>
      </xdr:nvCxnSpPr>
      <xdr:spPr>
        <a:xfrm flipV="1">
          <a:off x="15481300" y="16678408"/>
          <a:ext cx="838200" cy="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113133</xdr:rowOff>
    </xdr:from>
    <xdr:to>
      <xdr:col>81</xdr:col>
      <xdr:colOff>50800</xdr:colOff>
      <xdr:row>97</xdr:row>
      <xdr:rowOff>116413</xdr:rowOff>
    </xdr:to>
    <xdr:cxnSp macro="">
      <xdr:nvCxnSpPr>
        <xdr:cNvPr id="693" name="直線コネクタ 692"/>
        <xdr:cNvCxnSpPr/>
      </xdr:nvCxnSpPr>
      <xdr:spPr>
        <a:xfrm>
          <a:off x="14592300" y="16743783"/>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113133</xdr:rowOff>
    </xdr:from>
    <xdr:to>
      <xdr:col>76</xdr:col>
      <xdr:colOff>114300</xdr:colOff>
      <xdr:row>97</xdr:row>
      <xdr:rowOff>152144</xdr:rowOff>
    </xdr:to>
    <xdr:cxnSp macro="">
      <xdr:nvCxnSpPr>
        <xdr:cNvPr id="696" name="直線コネクタ 695"/>
        <xdr:cNvCxnSpPr/>
      </xdr:nvCxnSpPr>
      <xdr:spPr>
        <a:xfrm flipV="1">
          <a:off x="13703300" y="16743783"/>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152144</xdr:rowOff>
    </xdr:from>
    <xdr:to>
      <xdr:col>71</xdr:col>
      <xdr:colOff>177800</xdr:colOff>
      <xdr:row>97</xdr:row>
      <xdr:rowOff>169996</xdr:rowOff>
    </xdr:to>
    <xdr:cxnSp macro="">
      <xdr:nvCxnSpPr>
        <xdr:cNvPr id="699" name="直線コネクタ 698"/>
        <xdr:cNvCxnSpPr/>
      </xdr:nvCxnSpPr>
      <xdr:spPr>
        <a:xfrm flipV="1">
          <a:off x="12814300" y="16782794"/>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42566</xdr:rowOff>
    </xdr:from>
    <xdr:ext cx="599010" cy="259045"/>
    <xdr:sp macro="" textlink="">
      <xdr:nvSpPr>
        <xdr:cNvPr id="703" name="テキスト ボックス 702"/>
        <xdr:cNvSpPr txBox="1"/>
      </xdr:nvSpPr>
      <xdr:spPr>
        <a:xfrm>
          <a:off x="12514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168408</xdr:rowOff>
    </xdr:from>
    <xdr:to>
      <xdr:col>85</xdr:col>
      <xdr:colOff>177800</xdr:colOff>
      <xdr:row>97</xdr:row>
      <xdr:rowOff>98558</xdr:rowOff>
    </xdr:to>
    <xdr:sp macro="" textlink="">
      <xdr:nvSpPr>
        <xdr:cNvPr id="709" name="楕円 708"/>
        <xdr:cNvSpPr/>
      </xdr:nvSpPr>
      <xdr:spPr>
        <a:xfrm>
          <a:off x="16268700" y="16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19835</xdr:rowOff>
    </xdr:from>
    <xdr:ext cx="599010" cy="259045"/>
    <xdr:sp macro="" textlink="">
      <xdr:nvSpPr>
        <xdr:cNvPr id="710" name="公債費該当値テキスト"/>
        <xdr:cNvSpPr txBox="1"/>
      </xdr:nvSpPr>
      <xdr:spPr>
        <a:xfrm>
          <a:off x="16370300" y="1647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65613</xdr:rowOff>
    </xdr:from>
    <xdr:to>
      <xdr:col>81</xdr:col>
      <xdr:colOff>101600</xdr:colOff>
      <xdr:row>97</xdr:row>
      <xdr:rowOff>167213</xdr:rowOff>
    </xdr:to>
    <xdr:sp macro="" textlink="">
      <xdr:nvSpPr>
        <xdr:cNvPr id="711" name="楕円 710"/>
        <xdr:cNvSpPr/>
      </xdr:nvSpPr>
      <xdr:spPr>
        <a:xfrm>
          <a:off x="15430500" y="166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158340</xdr:rowOff>
    </xdr:from>
    <xdr:ext cx="599010" cy="259045"/>
    <xdr:sp macro="" textlink="">
      <xdr:nvSpPr>
        <xdr:cNvPr id="712" name="テキスト ボックス 711"/>
        <xdr:cNvSpPr txBox="1"/>
      </xdr:nvSpPr>
      <xdr:spPr>
        <a:xfrm>
          <a:off x="15181795" y="1678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62333</xdr:rowOff>
    </xdr:from>
    <xdr:to>
      <xdr:col>76</xdr:col>
      <xdr:colOff>165100</xdr:colOff>
      <xdr:row>97</xdr:row>
      <xdr:rowOff>163933</xdr:rowOff>
    </xdr:to>
    <xdr:sp macro="" textlink="">
      <xdr:nvSpPr>
        <xdr:cNvPr id="713" name="楕円 712"/>
        <xdr:cNvSpPr/>
      </xdr:nvSpPr>
      <xdr:spPr>
        <a:xfrm>
          <a:off x="14541500" y="166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155060</xdr:rowOff>
    </xdr:from>
    <xdr:ext cx="599010" cy="259045"/>
    <xdr:sp macro="" textlink="">
      <xdr:nvSpPr>
        <xdr:cNvPr id="714" name="テキスト ボックス 713"/>
        <xdr:cNvSpPr txBox="1"/>
      </xdr:nvSpPr>
      <xdr:spPr>
        <a:xfrm>
          <a:off x="14292795" y="1678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101344</xdr:rowOff>
    </xdr:from>
    <xdr:to>
      <xdr:col>72</xdr:col>
      <xdr:colOff>38100</xdr:colOff>
      <xdr:row>98</xdr:row>
      <xdr:rowOff>31494</xdr:rowOff>
    </xdr:to>
    <xdr:sp macro="" textlink="">
      <xdr:nvSpPr>
        <xdr:cNvPr id="715" name="楕円 714"/>
        <xdr:cNvSpPr/>
      </xdr:nvSpPr>
      <xdr:spPr>
        <a:xfrm>
          <a:off x="13652500" y="167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48021</xdr:rowOff>
    </xdr:from>
    <xdr:ext cx="599010" cy="259045"/>
    <xdr:sp macro="" textlink="">
      <xdr:nvSpPr>
        <xdr:cNvPr id="716" name="テキスト ボックス 715"/>
        <xdr:cNvSpPr txBox="1"/>
      </xdr:nvSpPr>
      <xdr:spPr>
        <a:xfrm>
          <a:off x="13403795" y="165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119196</xdr:rowOff>
    </xdr:from>
    <xdr:to>
      <xdr:col>67</xdr:col>
      <xdr:colOff>101600</xdr:colOff>
      <xdr:row>98</xdr:row>
      <xdr:rowOff>49346</xdr:rowOff>
    </xdr:to>
    <xdr:sp macro="" textlink="">
      <xdr:nvSpPr>
        <xdr:cNvPr id="717" name="楕円 716"/>
        <xdr:cNvSpPr/>
      </xdr:nvSpPr>
      <xdr:spPr>
        <a:xfrm>
          <a:off x="12763500" y="167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65873</xdr:rowOff>
    </xdr:from>
    <xdr:ext cx="599010" cy="259045"/>
    <xdr:sp macro="" textlink="">
      <xdr:nvSpPr>
        <xdr:cNvPr id="718" name="テキスト ボックス 717"/>
        <xdr:cNvSpPr txBox="1"/>
      </xdr:nvSpPr>
      <xdr:spPr>
        <a:xfrm>
          <a:off x="12514795" y="165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は、ほぼ横ばいである。総務費は、まちなか再生事業の増等により増加した。民生費は、住民税非課税世帯等臨時特別給付金事業の減等により減少した。衛生費は、一般廃棄物最終処分場施設管理経費の増により増加した。農林水産業費は、地域バイオマス利活用促進事業の増等により増加した。商工費は観光イベント補助費の増により増加した。土木費は、道路ストック総点検事業、橋梁長寿命化修繕事業などにより増加した。消防費は、防災対策経費の減により減少した。教育費は、図書館施設整備事業などにより増加した。災害復旧費は、河川の災害復旧があり増加した。公債費は、繰上償還額の増等により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国の経済対策関連補正予算等により、基金取り崩しを抑制できたこともあり、実質収支額及び実質単年度収支は黒字となった。しかし、今後も、普通交付税を含めた一般財源の確保が厳しい状況となる見込みであり、財政調整基金を始めとする各種基金の運用による財政運営が求められ、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連結実質赤字比率については、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実質公債費比率は、建設事業による地方債の増により平成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上昇に転じており、令和４年度については減少したものの、今後においても大型事業が続き上昇が見込まれるため、臨時財政対策債や過疎対策事業債など財政運営に有利な地方債の発行に努め、実質公債費比率の分子となる額の増加を抑え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満期一括償還地方債の償還財源としての積立はない。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財政調整基金及び減債基金等の積立による充当可能基金等により平成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年度以降は将来負担比率は生じていない。今後も地方債発行の抑制や基金の運用の適正化に努めマイナス比率の確保に努める。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北海道津別町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は、災害に対する備えや、老朽化する施設の改修・改築に対する備えとして、経費の削減や使用料等の見直し、職員の採用抑制や投資的建設事業を抑制しながら、将来の財政需要に備え積み立てを行っ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年度は基金全体として減少した。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も、災害に対する備えや、老朽化する施設の改修・改築等の維持補修費は、年々増大していくものと想定されるため、引き続き経費の節減や投資的建設事業費の抑制を図りながら、積み立て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は、町の地域振興のために、自ら考え自ら実践する事業で、人づくりむらおこし産業振興や、その他各般に亘る地域振興事業の財源に充てるものです。公共施設等整備基金は、町が設置する公共施設や設備の整備に要する経費の財源に充てるものです。病院施設整備基金は、地域住民が安心して暮らせる医療体制確保のため、町内の病院施設の整備に要する経費の財源に充てるものです。</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は地域医療維持助成等の増により、取り崩しが増加し減少した。公共施設等整備基金は老朽化施設の改修等、公共交通確保対策事業基金は、公共交通の維持管理経費の財源として取り崩し、減少している。国営農地再編整備事業負担金支払基金は、国営農地再編整備事業の終了時に支払う負担金の財源として、病院施設整備基金は、将来の民間病院施設の建替を見据えた補助金の財源として積み立てをし、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地域振興基金は、町の施策により取り崩しが多くなると想定されることから、優先的に積み立てを行う。公共交通確保対策事業基金は、公共交通の維持管理経費として取り崩しをし減少しているが、当分の間積み立てしない。国営農地再編整備事業負担金支払基金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年まで積み立てを継続する。また、町民が安心して暮らせる医療体制の確保のため、病院施設整備基金も継続して積み立てを行っていく。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財政調整基金は、年度間の財源調整や、一般財源不足時に対応するための基金として積み立てをしているが、令和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年度は積み立て額よりも取り崩し額が少なく、増加している。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今後についても、年度間の財源調整や一般財源として積み立てを継続するが、物価高騰等の影響で取り崩し額の増えることが避けられない状況から、減少が見込まれる。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減債基金は、町債の一括繰上償還や、著しく多額となる年度などの償還財源として積み立てをしており、令和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年度は１件の繰上償還を行い減少している。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今後についても、町債の一括繰上償還等への財源として積み立てをしていく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策定の津別町公共施設等総合管理計画において、資産更新時の縮減や施設の統廃合の実施で、公共施設（建物）全体での延床面積の削減目標を約４割と設定している。有形固定資産減価償却率は、類似団体よりやや低い水準にあるが、公共施設個別施設計画に基づき施設の維持管理を適切に進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93" name="楕円 92"/>
        <xdr:cNvSpPr/>
      </xdr:nvSpPr>
      <xdr:spPr>
        <a:xfrm>
          <a:off x="4711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118580</xdr:rowOff>
    </xdr:from>
    <xdr:ext cx="405111" cy="259045"/>
    <xdr:sp macro="" textlink="">
      <xdr:nvSpPr>
        <xdr:cNvPr id="94" name="有形固定資産減価償却率該当値テキスト"/>
        <xdr:cNvSpPr txBox="1"/>
      </xdr:nvSpPr>
      <xdr:spPr>
        <a:xfrm>
          <a:off x="4813300" y="6033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95" name="楕円 94"/>
        <xdr:cNvSpPr/>
      </xdr:nvSpPr>
      <xdr:spPr>
        <a:xfrm>
          <a:off x="4000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31</xdr:row>
      <xdr:rowOff>146503</xdr:rowOff>
    </xdr:to>
    <xdr:cxnSp macro="">
      <xdr:nvCxnSpPr>
        <xdr:cNvPr id="96" name="直線コネクタ 95"/>
        <xdr:cNvCxnSpPr/>
      </xdr:nvCxnSpPr>
      <xdr:spPr>
        <a:xfrm>
          <a:off x="4051300" y="6229894"/>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7" name="楕円 96"/>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143419</xdr:rowOff>
    </xdr:to>
    <xdr:cxnSp macro="">
      <xdr:nvCxnSpPr>
        <xdr:cNvPr id="98" name="直線コネクタ 97"/>
        <xdr:cNvCxnSpPr/>
      </xdr:nvCxnSpPr>
      <xdr:spPr>
        <a:xfrm>
          <a:off x="3289300" y="61867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9" name="楕円 98"/>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161925</xdr:rowOff>
    </xdr:to>
    <xdr:cxnSp macro="">
      <xdr:nvCxnSpPr>
        <xdr:cNvPr id="100" name="直線コネクタ 99"/>
        <xdr:cNvCxnSpPr/>
      </xdr:nvCxnSpPr>
      <xdr:spPr>
        <a:xfrm flipV="1">
          <a:off x="2527300" y="618671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101" name="楕円 100"/>
        <xdr:cNvSpPr/>
      </xdr:nvSpPr>
      <xdr:spPr>
        <a:xfrm>
          <a:off x="171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161925</xdr:rowOff>
    </xdr:to>
    <xdr:cxnSp macro="">
      <xdr:nvCxnSpPr>
        <xdr:cNvPr id="102" name="直線コネクタ 101"/>
        <xdr:cNvCxnSpPr/>
      </xdr:nvCxnSpPr>
      <xdr:spPr>
        <a:xfrm>
          <a:off x="1765300" y="62052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45465</xdr:rowOff>
    </xdr:from>
    <xdr:ext cx="405111" cy="259045"/>
    <xdr:sp macro="" textlink="">
      <xdr:nvSpPr>
        <xdr:cNvPr id="105" name="n_3aveValue有形固定資産減価償却率"/>
        <xdr:cNvSpPr txBox="1"/>
      </xdr:nvSpPr>
      <xdr:spPr>
        <a:xfrm>
          <a:off x="2324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106" name="n_4aveValue有形固定資産減価償却率"/>
        <xdr:cNvSpPr txBox="1"/>
      </xdr:nvSpPr>
      <xdr:spPr>
        <a:xfrm>
          <a:off x="1562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39296</xdr:rowOff>
    </xdr:from>
    <xdr:ext cx="405111" cy="259045"/>
    <xdr:sp macro="" textlink="">
      <xdr:nvSpPr>
        <xdr:cNvPr id="107" name="n_1mainValue有形固定資産減価償却率"/>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167566</xdr:rowOff>
    </xdr:from>
    <xdr:ext cx="405111" cy="259045"/>
    <xdr:sp macro="" textlink="">
      <xdr:nvSpPr>
        <xdr:cNvPr id="108" name="n_2mainValue有形固定資産減価償却率"/>
        <xdr:cNvSpPr txBox="1"/>
      </xdr:nvSpPr>
      <xdr:spPr>
        <a:xfrm>
          <a:off x="3086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9"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10" name="n_4mainValue有形固定資産減価償却率"/>
        <xdr:cNvSpPr txBox="1"/>
      </xdr:nvSpPr>
      <xdr:spPr>
        <a:xfrm>
          <a:off x="1562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令和２年度実施の庁舎等建設事業、一般廃棄物最終処分場建設等の大型事業により、類似団体平均を上回っている。今後においても、想定される建設事業等により、地方債の借入が増えることが見込まれ、債務償還比率も上昇傾向が続くことから、計画的な地方債の借入れと返済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118322</xdr:rowOff>
    </xdr:from>
    <xdr:to>
      <xdr:col>76</xdr:col>
      <xdr:colOff>73025</xdr:colOff>
      <xdr:row>32</xdr:row>
      <xdr:rowOff>48472</xdr:rowOff>
    </xdr:to>
    <xdr:sp macro="" textlink="">
      <xdr:nvSpPr>
        <xdr:cNvPr id="155" name="楕円 154"/>
        <xdr:cNvSpPr/>
      </xdr:nvSpPr>
      <xdr:spPr>
        <a:xfrm>
          <a:off x="14744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96749</xdr:rowOff>
    </xdr:from>
    <xdr:ext cx="469744" cy="259045"/>
    <xdr:sp macro="" textlink="">
      <xdr:nvSpPr>
        <xdr:cNvPr id="156" name="債務償還比率該当値テキスト"/>
        <xdr:cNvSpPr txBox="1"/>
      </xdr:nvSpPr>
      <xdr:spPr>
        <a:xfrm>
          <a:off x="14846300" y="618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85386</xdr:rowOff>
    </xdr:from>
    <xdr:to>
      <xdr:col>72</xdr:col>
      <xdr:colOff>123825</xdr:colOff>
      <xdr:row>31</xdr:row>
      <xdr:rowOff>15536</xdr:rowOff>
    </xdr:to>
    <xdr:sp macro="" textlink="">
      <xdr:nvSpPr>
        <xdr:cNvPr id="157" name="楕円 156"/>
        <xdr:cNvSpPr/>
      </xdr:nvSpPr>
      <xdr:spPr>
        <a:xfrm>
          <a:off x="14033500" y="6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136186</xdr:rowOff>
    </xdr:from>
    <xdr:to>
      <xdr:col>76</xdr:col>
      <xdr:colOff>22225</xdr:colOff>
      <xdr:row>31</xdr:row>
      <xdr:rowOff>169122</xdr:rowOff>
    </xdr:to>
    <xdr:cxnSp macro="">
      <xdr:nvCxnSpPr>
        <xdr:cNvPr id="158" name="直線コネクタ 157"/>
        <xdr:cNvCxnSpPr/>
      </xdr:nvCxnSpPr>
      <xdr:spPr>
        <a:xfrm>
          <a:off x="14084300" y="6051211"/>
          <a:ext cx="711200" cy="20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116512</xdr:rowOff>
    </xdr:from>
    <xdr:to>
      <xdr:col>68</xdr:col>
      <xdr:colOff>123825</xdr:colOff>
      <xdr:row>31</xdr:row>
      <xdr:rowOff>46662</xdr:rowOff>
    </xdr:to>
    <xdr:sp macro="" textlink="">
      <xdr:nvSpPr>
        <xdr:cNvPr id="159" name="楕円 158"/>
        <xdr:cNvSpPr/>
      </xdr:nvSpPr>
      <xdr:spPr>
        <a:xfrm>
          <a:off x="13271500" y="6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136186</xdr:rowOff>
    </xdr:from>
    <xdr:to>
      <xdr:col>72</xdr:col>
      <xdr:colOff>73025</xdr:colOff>
      <xdr:row>30</xdr:row>
      <xdr:rowOff>167312</xdr:rowOff>
    </xdr:to>
    <xdr:cxnSp macro="">
      <xdr:nvCxnSpPr>
        <xdr:cNvPr id="160" name="直線コネクタ 159"/>
        <xdr:cNvCxnSpPr/>
      </xdr:nvCxnSpPr>
      <xdr:spPr>
        <a:xfrm flipV="1">
          <a:off x="13322300" y="6051211"/>
          <a:ext cx="762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33009</xdr:rowOff>
    </xdr:from>
    <xdr:to>
      <xdr:col>64</xdr:col>
      <xdr:colOff>123825</xdr:colOff>
      <xdr:row>28</xdr:row>
      <xdr:rowOff>134609</xdr:rowOff>
    </xdr:to>
    <xdr:sp macro="" textlink="">
      <xdr:nvSpPr>
        <xdr:cNvPr id="161" name="楕円 160"/>
        <xdr:cNvSpPr/>
      </xdr:nvSpPr>
      <xdr:spPr>
        <a:xfrm>
          <a:off x="12509500" y="56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83809</xdr:rowOff>
    </xdr:from>
    <xdr:to>
      <xdr:col>68</xdr:col>
      <xdr:colOff>73025</xdr:colOff>
      <xdr:row>30</xdr:row>
      <xdr:rowOff>167312</xdr:rowOff>
    </xdr:to>
    <xdr:cxnSp macro="">
      <xdr:nvCxnSpPr>
        <xdr:cNvPr id="162" name="直線コネクタ 161"/>
        <xdr:cNvCxnSpPr/>
      </xdr:nvCxnSpPr>
      <xdr:spPr>
        <a:xfrm>
          <a:off x="12560300" y="5655934"/>
          <a:ext cx="762000" cy="4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1884</xdr:rowOff>
    </xdr:from>
    <xdr:to>
      <xdr:col>60</xdr:col>
      <xdr:colOff>123825</xdr:colOff>
      <xdr:row>28</xdr:row>
      <xdr:rowOff>103484</xdr:rowOff>
    </xdr:to>
    <xdr:sp macro="" textlink="">
      <xdr:nvSpPr>
        <xdr:cNvPr id="163" name="楕円 162"/>
        <xdr:cNvSpPr/>
      </xdr:nvSpPr>
      <xdr:spPr>
        <a:xfrm>
          <a:off x="11747500" y="55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52684</xdr:rowOff>
    </xdr:from>
    <xdr:to>
      <xdr:col>64</xdr:col>
      <xdr:colOff>73025</xdr:colOff>
      <xdr:row>28</xdr:row>
      <xdr:rowOff>83809</xdr:rowOff>
    </xdr:to>
    <xdr:cxnSp macro="">
      <xdr:nvCxnSpPr>
        <xdr:cNvPr id="164" name="直線コネクタ 163"/>
        <xdr:cNvCxnSpPr/>
      </xdr:nvCxnSpPr>
      <xdr:spPr>
        <a:xfrm>
          <a:off x="11798300" y="5624809"/>
          <a:ext cx="7620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170197</xdr:rowOff>
    </xdr:from>
    <xdr:ext cx="469744" cy="259045"/>
    <xdr:sp macro="" textlink="">
      <xdr:nvSpPr>
        <xdr:cNvPr id="167" name="n_3aveValue債務償還比率"/>
        <xdr:cNvSpPr txBox="1"/>
      </xdr:nvSpPr>
      <xdr:spPr>
        <a:xfrm>
          <a:off x="12325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18718</xdr:rowOff>
    </xdr:from>
    <xdr:ext cx="469744" cy="259045"/>
    <xdr:sp macro="" textlink="">
      <xdr:nvSpPr>
        <xdr:cNvPr id="168" name="n_4aveValue債務償還比率"/>
        <xdr:cNvSpPr txBox="1"/>
      </xdr:nvSpPr>
      <xdr:spPr>
        <a:xfrm>
          <a:off x="11563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6663</xdr:rowOff>
    </xdr:from>
    <xdr:ext cx="469744" cy="259045"/>
    <xdr:sp macro="" textlink="">
      <xdr:nvSpPr>
        <xdr:cNvPr id="169" name="n_1mainValue債務償還比率"/>
        <xdr:cNvSpPr txBox="1"/>
      </xdr:nvSpPr>
      <xdr:spPr>
        <a:xfrm>
          <a:off x="13836727" y="60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37789</xdr:rowOff>
    </xdr:from>
    <xdr:ext cx="469744" cy="259045"/>
    <xdr:sp macro="" textlink="">
      <xdr:nvSpPr>
        <xdr:cNvPr id="170" name="n_2mainValue債務償還比率"/>
        <xdr:cNvSpPr txBox="1"/>
      </xdr:nvSpPr>
      <xdr:spPr>
        <a:xfrm>
          <a:off x="13087427" y="612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151136</xdr:rowOff>
    </xdr:from>
    <xdr:ext cx="469744" cy="259045"/>
    <xdr:sp macro="" textlink="">
      <xdr:nvSpPr>
        <xdr:cNvPr id="171" name="n_3mainValue債務償還比率"/>
        <xdr:cNvSpPr txBox="1"/>
      </xdr:nvSpPr>
      <xdr:spPr>
        <a:xfrm>
          <a:off x="12325427" y="53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120011</xdr:rowOff>
    </xdr:from>
    <xdr:ext cx="469744" cy="259045"/>
    <xdr:sp macro="" textlink="">
      <xdr:nvSpPr>
        <xdr:cNvPr id="172" name="n_4mainValue債務償還比率"/>
        <xdr:cNvSpPr txBox="1"/>
      </xdr:nvSpPr>
      <xdr:spPr>
        <a:xfrm>
          <a:off x="11563427" y="534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74385</xdr:rowOff>
    </xdr:from>
    <xdr:to>
      <xdr:col>20</xdr:col>
      <xdr:colOff>38100</xdr:colOff>
      <xdr:row>40</xdr:row>
      <xdr:rowOff>4535</xdr:rowOff>
    </xdr:to>
    <xdr:sp macro="" textlink="">
      <xdr:nvSpPr>
        <xdr:cNvPr id="76" name="楕円 75"/>
        <xdr:cNvSpPr/>
      </xdr:nvSpPr>
      <xdr:spPr>
        <a:xfrm>
          <a:off x="3746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125185</xdr:rowOff>
    </xdr:from>
    <xdr:to>
      <xdr:col>24</xdr:col>
      <xdr:colOff>63500</xdr:colOff>
      <xdr:row>39</xdr:row>
      <xdr:rowOff>156210</xdr:rowOff>
    </xdr:to>
    <xdr:cxnSp macro="">
      <xdr:nvCxnSpPr>
        <xdr:cNvPr id="77" name="直線コネクタ 76"/>
        <xdr:cNvCxnSpPr/>
      </xdr:nvCxnSpPr>
      <xdr:spPr>
        <a:xfrm>
          <a:off x="3797300" y="68117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41728</xdr:rowOff>
    </xdr:from>
    <xdr:to>
      <xdr:col>15</xdr:col>
      <xdr:colOff>101600</xdr:colOff>
      <xdr:row>39</xdr:row>
      <xdr:rowOff>143328</xdr:rowOff>
    </xdr:to>
    <xdr:sp macro="" textlink="">
      <xdr:nvSpPr>
        <xdr:cNvPr id="78" name="楕円 77"/>
        <xdr:cNvSpPr/>
      </xdr:nvSpPr>
      <xdr:spPr>
        <a:xfrm>
          <a:off x="2857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92528</xdr:rowOff>
    </xdr:from>
    <xdr:to>
      <xdr:col>19</xdr:col>
      <xdr:colOff>177800</xdr:colOff>
      <xdr:row>39</xdr:row>
      <xdr:rowOff>125185</xdr:rowOff>
    </xdr:to>
    <xdr:cxnSp macro="">
      <xdr:nvCxnSpPr>
        <xdr:cNvPr id="79" name="直線コネクタ 78"/>
        <xdr:cNvCxnSpPr/>
      </xdr:nvCxnSpPr>
      <xdr:spPr>
        <a:xfrm>
          <a:off x="2908300" y="677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9072</xdr:rowOff>
    </xdr:from>
    <xdr:to>
      <xdr:col>10</xdr:col>
      <xdr:colOff>165100</xdr:colOff>
      <xdr:row>39</xdr:row>
      <xdr:rowOff>110672</xdr:rowOff>
    </xdr:to>
    <xdr:sp macro="" textlink="">
      <xdr:nvSpPr>
        <xdr:cNvPr id="80" name="楕円 79"/>
        <xdr:cNvSpPr/>
      </xdr:nvSpPr>
      <xdr:spPr>
        <a:xfrm>
          <a:off x="1968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59872</xdr:rowOff>
    </xdr:from>
    <xdr:to>
      <xdr:col>15</xdr:col>
      <xdr:colOff>50800</xdr:colOff>
      <xdr:row>39</xdr:row>
      <xdr:rowOff>92528</xdr:rowOff>
    </xdr:to>
    <xdr:cxnSp macro="">
      <xdr:nvCxnSpPr>
        <xdr:cNvPr id="81" name="直線コネクタ 80"/>
        <xdr:cNvCxnSpPr/>
      </xdr:nvCxnSpPr>
      <xdr:spPr>
        <a:xfrm>
          <a:off x="2019300" y="674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59872</xdr:rowOff>
    </xdr:to>
    <xdr:cxnSp macro="">
      <xdr:nvCxnSpPr>
        <xdr:cNvPr id="83" name="直線コネクタ 82"/>
        <xdr:cNvCxnSpPr/>
      </xdr:nvCxnSpPr>
      <xdr:spPr>
        <a:xfrm>
          <a:off x="1130300" y="67170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71681</xdr:rowOff>
    </xdr:from>
    <xdr:ext cx="405111" cy="259045"/>
    <xdr:sp macro="" textlink="">
      <xdr:nvSpPr>
        <xdr:cNvPr id="86" name="n_3aveValue【道路】&#10;有形固定資産減価償却率"/>
        <xdr:cNvSpPr txBox="1"/>
      </xdr:nvSpPr>
      <xdr:spPr>
        <a:xfrm>
          <a:off x="1816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48821</xdr:rowOff>
    </xdr:from>
    <xdr:ext cx="405111" cy="259045"/>
    <xdr:sp macro="" textlink="">
      <xdr:nvSpPr>
        <xdr:cNvPr id="87" name="n_4aveValue【道路】&#10;有形固定資産減価償却率"/>
        <xdr:cNvSpPr txBox="1"/>
      </xdr:nvSpPr>
      <xdr:spPr>
        <a:xfrm>
          <a:off x="927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167112</xdr:rowOff>
    </xdr:from>
    <xdr:ext cx="405111" cy="259045"/>
    <xdr:sp macro="" textlink="">
      <xdr:nvSpPr>
        <xdr:cNvPr id="88" name="n_1mainValue【道路】&#10;有形固定資産減価償却率"/>
        <xdr:cNvSpPr txBox="1"/>
      </xdr:nvSpPr>
      <xdr:spPr>
        <a:xfrm>
          <a:off x="3582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134455</xdr:rowOff>
    </xdr:from>
    <xdr:ext cx="405111" cy="259045"/>
    <xdr:sp macro="" textlink="">
      <xdr:nvSpPr>
        <xdr:cNvPr id="89" name="n_2mainValue【道路】&#10;有形固定資産減価償却率"/>
        <xdr:cNvSpPr txBox="1"/>
      </xdr:nvSpPr>
      <xdr:spPr>
        <a:xfrm>
          <a:off x="2705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101799</xdr:rowOff>
    </xdr:from>
    <xdr:ext cx="405111" cy="259045"/>
    <xdr:sp macro="" textlink="">
      <xdr:nvSpPr>
        <xdr:cNvPr id="90" name="n_3mainValue【道路】&#10;有形固定資産減価償却率"/>
        <xdr:cNvSpPr txBox="1"/>
      </xdr:nvSpPr>
      <xdr:spPr>
        <a:xfrm>
          <a:off x="1816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6607</xdr:rowOff>
    </xdr:from>
    <xdr:to>
      <xdr:col>55</xdr:col>
      <xdr:colOff>50800</xdr:colOff>
      <xdr:row>41</xdr:row>
      <xdr:rowOff>108207</xdr:rowOff>
    </xdr:to>
    <xdr:sp macro="" textlink="">
      <xdr:nvSpPr>
        <xdr:cNvPr id="131" name="楕円 130"/>
        <xdr:cNvSpPr/>
      </xdr:nvSpPr>
      <xdr:spPr>
        <a:xfrm>
          <a:off x="10426700" y="70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156484</xdr:rowOff>
    </xdr:from>
    <xdr:ext cx="534377" cy="259045"/>
    <xdr:sp macro="" textlink="">
      <xdr:nvSpPr>
        <xdr:cNvPr id="132" name="【道路】&#10;一人当たり延長該当値テキスト"/>
        <xdr:cNvSpPr txBox="1"/>
      </xdr:nvSpPr>
      <xdr:spPr>
        <a:xfrm>
          <a:off x="10515600" y="70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10846</xdr:rowOff>
    </xdr:from>
    <xdr:to>
      <xdr:col>50</xdr:col>
      <xdr:colOff>165100</xdr:colOff>
      <xdr:row>41</xdr:row>
      <xdr:rowOff>112446</xdr:rowOff>
    </xdr:to>
    <xdr:sp macro="" textlink="">
      <xdr:nvSpPr>
        <xdr:cNvPr id="133" name="楕円 132"/>
        <xdr:cNvSpPr/>
      </xdr:nvSpPr>
      <xdr:spPr>
        <a:xfrm>
          <a:off x="9588500" y="70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57407</xdr:rowOff>
    </xdr:from>
    <xdr:to>
      <xdr:col>55</xdr:col>
      <xdr:colOff>0</xdr:colOff>
      <xdr:row>41</xdr:row>
      <xdr:rowOff>61646</xdr:rowOff>
    </xdr:to>
    <xdr:cxnSp macro="">
      <xdr:nvCxnSpPr>
        <xdr:cNvPr id="134" name="直線コネクタ 133"/>
        <xdr:cNvCxnSpPr/>
      </xdr:nvCxnSpPr>
      <xdr:spPr>
        <a:xfrm flipV="1">
          <a:off x="9639300" y="7086857"/>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15814</xdr:rowOff>
    </xdr:from>
    <xdr:to>
      <xdr:col>46</xdr:col>
      <xdr:colOff>38100</xdr:colOff>
      <xdr:row>41</xdr:row>
      <xdr:rowOff>117414</xdr:rowOff>
    </xdr:to>
    <xdr:sp macro="" textlink="">
      <xdr:nvSpPr>
        <xdr:cNvPr id="135" name="楕円 134"/>
        <xdr:cNvSpPr/>
      </xdr:nvSpPr>
      <xdr:spPr>
        <a:xfrm>
          <a:off x="8699500" y="7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61646</xdr:rowOff>
    </xdr:from>
    <xdr:to>
      <xdr:col>50</xdr:col>
      <xdr:colOff>114300</xdr:colOff>
      <xdr:row>41</xdr:row>
      <xdr:rowOff>66614</xdr:rowOff>
    </xdr:to>
    <xdr:cxnSp macro="">
      <xdr:nvCxnSpPr>
        <xdr:cNvPr id="136" name="直線コネクタ 135"/>
        <xdr:cNvCxnSpPr/>
      </xdr:nvCxnSpPr>
      <xdr:spPr>
        <a:xfrm flipV="1">
          <a:off x="8750300" y="7091096"/>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19357</xdr:rowOff>
    </xdr:from>
    <xdr:to>
      <xdr:col>41</xdr:col>
      <xdr:colOff>101600</xdr:colOff>
      <xdr:row>41</xdr:row>
      <xdr:rowOff>120957</xdr:rowOff>
    </xdr:to>
    <xdr:sp macro="" textlink="">
      <xdr:nvSpPr>
        <xdr:cNvPr id="137" name="楕円 136"/>
        <xdr:cNvSpPr/>
      </xdr:nvSpPr>
      <xdr:spPr>
        <a:xfrm>
          <a:off x="7810500" y="70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66614</xdr:rowOff>
    </xdr:from>
    <xdr:to>
      <xdr:col>45</xdr:col>
      <xdr:colOff>177800</xdr:colOff>
      <xdr:row>41</xdr:row>
      <xdr:rowOff>70157</xdr:rowOff>
    </xdr:to>
    <xdr:cxnSp macro="">
      <xdr:nvCxnSpPr>
        <xdr:cNvPr id="138" name="直線コネクタ 137"/>
        <xdr:cNvCxnSpPr/>
      </xdr:nvCxnSpPr>
      <xdr:spPr>
        <a:xfrm flipV="1">
          <a:off x="7861300" y="709606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22789</xdr:rowOff>
    </xdr:from>
    <xdr:to>
      <xdr:col>36</xdr:col>
      <xdr:colOff>165100</xdr:colOff>
      <xdr:row>41</xdr:row>
      <xdr:rowOff>124389</xdr:rowOff>
    </xdr:to>
    <xdr:sp macro="" textlink="">
      <xdr:nvSpPr>
        <xdr:cNvPr id="139" name="楕円 138"/>
        <xdr:cNvSpPr/>
      </xdr:nvSpPr>
      <xdr:spPr>
        <a:xfrm>
          <a:off x="6921500" y="70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70157</xdr:rowOff>
    </xdr:from>
    <xdr:to>
      <xdr:col>41</xdr:col>
      <xdr:colOff>50800</xdr:colOff>
      <xdr:row>41</xdr:row>
      <xdr:rowOff>73589</xdr:rowOff>
    </xdr:to>
    <xdr:cxnSp macro="">
      <xdr:nvCxnSpPr>
        <xdr:cNvPr id="140" name="直線コネクタ 139"/>
        <xdr:cNvCxnSpPr/>
      </xdr:nvCxnSpPr>
      <xdr:spPr>
        <a:xfrm flipV="1">
          <a:off x="6972300" y="7099607"/>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xdr:cNvSpPr txBox="1"/>
      </xdr:nvSpPr>
      <xdr:spPr>
        <a:xfrm>
          <a:off x="7594111" y="71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44" name="n_4aveValue【道路】&#10;一人当たり延長"/>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103573</xdr:rowOff>
    </xdr:from>
    <xdr:ext cx="534377" cy="259045"/>
    <xdr:sp macro="" textlink="">
      <xdr:nvSpPr>
        <xdr:cNvPr id="145" name="n_1mainValue【道路】&#10;一人当たり延長"/>
        <xdr:cNvSpPr txBox="1"/>
      </xdr:nvSpPr>
      <xdr:spPr>
        <a:xfrm>
          <a:off x="9359411" y="71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108541</xdr:rowOff>
    </xdr:from>
    <xdr:ext cx="534377" cy="259045"/>
    <xdr:sp macro="" textlink="">
      <xdr:nvSpPr>
        <xdr:cNvPr id="146" name="n_2mainValue【道路】&#10;一人当たり延長"/>
        <xdr:cNvSpPr txBox="1"/>
      </xdr:nvSpPr>
      <xdr:spPr>
        <a:xfrm>
          <a:off x="8483111" y="71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137484</xdr:rowOff>
    </xdr:from>
    <xdr:ext cx="534377" cy="259045"/>
    <xdr:sp macro="" textlink="">
      <xdr:nvSpPr>
        <xdr:cNvPr id="147" name="n_3mainValue【道路】&#10;一人当たり延長"/>
        <xdr:cNvSpPr txBox="1"/>
      </xdr:nvSpPr>
      <xdr:spPr>
        <a:xfrm>
          <a:off x="7594111" y="68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115516</xdr:rowOff>
    </xdr:from>
    <xdr:ext cx="534377" cy="259045"/>
    <xdr:sp macro="" textlink="">
      <xdr:nvSpPr>
        <xdr:cNvPr id="148" name="n_4mainValue【道路】&#10;一人当たり延長"/>
        <xdr:cNvSpPr txBox="1"/>
      </xdr:nvSpPr>
      <xdr:spPr>
        <a:xfrm>
          <a:off x="6705111" y="71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90" name="楕円 189"/>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1" name="【橋りょう・トンネ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2" name="楕円 191"/>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22860</xdr:rowOff>
    </xdr:to>
    <xdr:cxnSp macro="">
      <xdr:nvCxnSpPr>
        <xdr:cNvPr id="193" name="直線コネクタ 192"/>
        <xdr:cNvCxnSpPr/>
      </xdr:nvCxnSpPr>
      <xdr:spPr>
        <a:xfrm>
          <a:off x="3797300" y="1028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4" name="楕円 193"/>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0</xdr:rowOff>
    </xdr:to>
    <xdr:cxnSp macro="">
      <xdr:nvCxnSpPr>
        <xdr:cNvPr id="195" name="直線コネクタ 194"/>
        <xdr:cNvCxnSpPr/>
      </xdr:nvCxnSpPr>
      <xdr:spPr>
        <a:xfrm>
          <a:off x="2908300" y="1026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6" name="楕円 195"/>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148590</xdr:rowOff>
    </xdr:to>
    <xdr:cxnSp macro="">
      <xdr:nvCxnSpPr>
        <xdr:cNvPr id="197" name="直線コネクタ 196"/>
        <xdr:cNvCxnSpPr/>
      </xdr:nvCxnSpPr>
      <xdr:spPr>
        <a:xfrm>
          <a:off x="2019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8" name="楕円 197"/>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125730</xdr:rowOff>
    </xdr:to>
    <xdr:cxnSp macro="">
      <xdr:nvCxnSpPr>
        <xdr:cNvPr id="199" name="直線コネクタ 198"/>
        <xdr:cNvCxnSpPr/>
      </xdr:nvCxnSpPr>
      <xdr:spPr>
        <a:xfrm>
          <a:off x="1130300" y="1022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4"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5"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6" name="n_3main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7" name="n_4mainValue【橋りょう・トンネル】&#10;有形固定資産減価償却率"/>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43001</xdr:rowOff>
    </xdr:from>
    <xdr:to>
      <xdr:col>55</xdr:col>
      <xdr:colOff>50800</xdr:colOff>
      <xdr:row>61</xdr:row>
      <xdr:rowOff>144601</xdr:rowOff>
    </xdr:to>
    <xdr:sp macro="" textlink="">
      <xdr:nvSpPr>
        <xdr:cNvPr id="245" name="楕円 244"/>
        <xdr:cNvSpPr/>
      </xdr:nvSpPr>
      <xdr:spPr>
        <a:xfrm>
          <a:off x="10426700" y="105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65878</xdr:rowOff>
    </xdr:from>
    <xdr:ext cx="690189" cy="259045"/>
    <xdr:sp macro="" textlink="">
      <xdr:nvSpPr>
        <xdr:cNvPr id="246" name="【橋りょう・トンネル】&#10;一人当たり有形固定資産（償却資産）額該当値テキスト"/>
        <xdr:cNvSpPr txBox="1"/>
      </xdr:nvSpPr>
      <xdr:spPr>
        <a:xfrm>
          <a:off x="10515600" y="10352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57781</xdr:rowOff>
    </xdr:from>
    <xdr:to>
      <xdr:col>50</xdr:col>
      <xdr:colOff>165100</xdr:colOff>
      <xdr:row>61</xdr:row>
      <xdr:rowOff>159381</xdr:rowOff>
    </xdr:to>
    <xdr:sp macro="" textlink="">
      <xdr:nvSpPr>
        <xdr:cNvPr id="247" name="楕円 246"/>
        <xdr:cNvSpPr/>
      </xdr:nvSpPr>
      <xdr:spPr>
        <a:xfrm>
          <a:off x="9588500" y="105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93801</xdr:rowOff>
    </xdr:from>
    <xdr:to>
      <xdr:col>55</xdr:col>
      <xdr:colOff>0</xdr:colOff>
      <xdr:row>61</xdr:row>
      <xdr:rowOff>108581</xdr:rowOff>
    </xdr:to>
    <xdr:cxnSp macro="">
      <xdr:nvCxnSpPr>
        <xdr:cNvPr id="248" name="直線コネクタ 247"/>
        <xdr:cNvCxnSpPr/>
      </xdr:nvCxnSpPr>
      <xdr:spPr>
        <a:xfrm flipV="1">
          <a:off x="9639300" y="10552251"/>
          <a:ext cx="838200" cy="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73747</xdr:rowOff>
    </xdr:from>
    <xdr:to>
      <xdr:col>46</xdr:col>
      <xdr:colOff>38100</xdr:colOff>
      <xdr:row>62</xdr:row>
      <xdr:rowOff>3897</xdr:rowOff>
    </xdr:to>
    <xdr:sp macro="" textlink="">
      <xdr:nvSpPr>
        <xdr:cNvPr id="249" name="楕円 248"/>
        <xdr:cNvSpPr/>
      </xdr:nvSpPr>
      <xdr:spPr>
        <a:xfrm>
          <a:off x="8699500" y="105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108581</xdr:rowOff>
    </xdr:from>
    <xdr:to>
      <xdr:col>50</xdr:col>
      <xdr:colOff>114300</xdr:colOff>
      <xdr:row>61</xdr:row>
      <xdr:rowOff>124547</xdr:rowOff>
    </xdr:to>
    <xdr:cxnSp macro="">
      <xdr:nvCxnSpPr>
        <xdr:cNvPr id="250" name="直線コネクタ 249"/>
        <xdr:cNvCxnSpPr/>
      </xdr:nvCxnSpPr>
      <xdr:spPr>
        <a:xfrm flipV="1">
          <a:off x="8750300" y="10567031"/>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85237</xdr:rowOff>
    </xdr:from>
    <xdr:to>
      <xdr:col>41</xdr:col>
      <xdr:colOff>101600</xdr:colOff>
      <xdr:row>62</xdr:row>
      <xdr:rowOff>15387</xdr:rowOff>
    </xdr:to>
    <xdr:sp macro="" textlink="">
      <xdr:nvSpPr>
        <xdr:cNvPr id="251" name="楕円 250"/>
        <xdr:cNvSpPr/>
      </xdr:nvSpPr>
      <xdr:spPr>
        <a:xfrm>
          <a:off x="7810500" y="10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124547</xdr:rowOff>
    </xdr:from>
    <xdr:to>
      <xdr:col>45</xdr:col>
      <xdr:colOff>177800</xdr:colOff>
      <xdr:row>61</xdr:row>
      <xdr:rowOff>136037</xdr:rowOff>
    </xdr:to>
    <xdr:cxnSp macro="">
      <xdr:nvCxnSpPr>
        <xdr:cNvPr id="252" name="直線コネクタ 251"/>
        <xdr:cNvCxnSpPr/>
      </xdr:nvCxnSpPr>
      <xdr:spPr>
        <a:xfrm flipV="1">
          <a:off x="7861300" y="1058299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97769</xdr:rowOff>
    </xdr:from>
    <xdr:to>
      <xdr:col>36</xdr:col>
      <xdr:colOff>165100</xdr:colOff>
      <xdr:row>62</xdr:row>
      <xdr:rowOff>27919</xdr:rowOff>
    </xdr:to>
    <xdr:sp macro="" textlink="">
      <xdr:nvSpPr>
        <xdr:cNvPr id="253" name="楕円 252"/>
        <xdr:cNvSpPr/>
      </xdr:nvSpPr>
      <xdr:spPr>
        <a:xfrm>
          <a:off x="6921500" y="105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136037</xdr:rowOff>
    </xdr:from>
    <xdr:to>
      <xdr:col>41</xdr:col>
      <xdr:colOff>50800</xdr:colOff>
      <xdr:row>61</xdr:row>
      <xdr:rowOff>148569</xdr:rowOff>
    </xdr:to>
    <xdr:cxnSp macro="">
      <xdr:nvCxnSpPr>
        <xdr:cNvPr id="254" name="直線コネクタ 253"/>
        <xdr:cNvCxnSpPr/>
      </xdr:nvCxnSpPr>
      <xdr:spPr>
        <a:xfrm flipV="1">
          <a:off x="6972300" y="10594487"/>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168965</xdr:rowOff>
    </xdr:from>
    <xdr:ext cx="599010" cy="259045"/>
    <xdr:sp macro="" textlink="">
      <xdr:nvSpPr>
        <xdr:cNvPr id="257" name="n_3aveValue【橋りょう・トンネル】&#10;一人当たり有形固定資産（償却資産）額"/>
        <xdr:cNvSpPr txBox="1"/>
      </xdr:nvSpPr>
      <xdr:spPr>
        <a:xfrm>
          <a:off x="75617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2499</xdr:rowOff>
    </xdr:from>
    <xdr:ext cx="599010" cy="259045"/>
    <xdr:sp macro="" textlink="">
      <xdr:nvSpPr>
        <xdr:cNvPr id="258" name="n_4aveValue【橋りょう・トンネル】&#10;一人当たり有形固定資産（償却資産）額"/>
        <xdr:cNvSpPr txBox="1"/>
      </xdr:nvSpPr>
      <xdr:spPr>
        <a:xfrm>
          <a:off x="6672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4458</xdr:rowOff>
    </xdr:from>
    <xdr:ext cx="690189" cy="259045"/>
    <xdr:sp macro="" textlink="">
      <xdr:nvSpPr>
        <xdr:cNvPr id="259" name="n_1mainValue【橋りょう・トンネル】&#10;一人当たり有形固定資産（償却資産）額"/>
        <xdr:cNvSpPr txBox="1"/>
      </xdr:nvSpPr>
      <xdr:spPr>
        <a:xfrm>
          <a:off x="9281505" y="10291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20424</xdr:rowOff>
    </xdr:from>
    <xdr:ext cx="690189" cy="259045"/>
    <xdr:sp macro="" textlink="">
      <xdr:nvSpPr>
        <xdr:cNvPr id="260" name="n_2mainValue【橋りょう・トンネル】&#10;一人当たり有形固定資産（償却資産）額"/>
        <xdr:cNvSpPr txBox="1"/>
      </xdr:nvSpPr>
      <xdr:spPr>
        <a:xfrm>
          <a:off x="8405205" y="10307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31914</xdr:rowOff>
    </xdr:from>
    <xdr:ext cx="690189" cy="259045"/>
    <xdr:sp macro="" textlink="">
      <xdr:nvSpPr>
        <xdr:cNvPr id="261" name="n_3mainValue【橋りょう・トンネル】&#10;一人当たり有形固定資産（償却資産）額"/>
        <xdr:cNvSpPr txBox="1"/>
      </xdr:nvSpPr>
      <xdr:spPr>
        <a:xfrm>
          <a:off x="7516205" y="1031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44446</xdr:rowOff>
    </xdr:from>
    <xdr:ext cx="690189" cy="259045"/>
    <xdr:sp macro="" textlink="">
      <xdr:nvSpPr>
        <xdr:cNvPr id="262" name="n_4mainValue【橋りょう・トンネル】&#10;一人当たり有形固定資産（償却資産）額"/>
        <xdr:cNvSpPr txBox="1"/>
      </xdr:nvSpPr>
      <xdr:spPr>
        <a:xfrm>
          <a:off x="6627205" y="10331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304" name="楕円 303"/>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305" name="【公営住宅】&#10;有形固定資産減価償却率該当値テキスト"/>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46082</xdr:rowOff>
    </xdr:from>
    <xdr:to>
      <xdr:col>20</xdr:col>
      <xdr:colOff>38100</xdr:colOff>
      <xdr:row>83</xdr:row>
      <xdr:rowOff>147682</xdr:rowOff>
    </xdr:to>
    <xdr:sp macro="" textlink="">
      <xdr:nvSpPr>
        <xdr:cNvPr id="306" name="楕円 305"/>
        <xdr:cNvSpPr/>
      </xdr:nvSpPr>
      <xdr:spPr>
        <a:xfrm>
          <a:off x="3746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84</xdr:row>
      <xdr:rowOff>80555</xdr:rowOff>
    </xdr:to>
    <xdr:cxnSp macro="">
      <xdr:nvCxnSpPr>
        <xdr:cNvPr id="307" name="直線コネクタ 306"/>
        <xdr:cNvCxnSpPr/>
      </xdr:nvCxnSpPr>
      <xdr:spPr>
        <a:xfrm>
          <a:off x="3797300" y="14327232"/>
          <a:ext cx="838200" cy="1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308" name="楕円 307"/>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96882</xdr:rowOff>
    </xdr:from>
    <xdr:to>
      <xdr:col>19</xdr:col>
      <xdr:colOff>177800</xdr:colOff>
      <xdr:row>83</xdr:row>
      <xdr:rowOff>100149</xdr:rowOff>
    </xdr:to>
    <xdr:cxnSp macro="">
      <xdr:nvCxnSpPr>
        <xdr:cNvPr id="309" name="直線コネクタ 308"/>
        <xdr:cNvCxnSpPr/>
      </xdr:nvCxnSpPr>
      <xdr:spPr>
        <a:xfrm flipV="1">
          <a:off x="2908300" y="143272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310" name="楕円 309"/>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56062</xdr:rowOff>
    </xdr:from>
    <xdr:to>
      <xdr:col>15</xdr:col>
      <xdr:colOff>50800</xdr:colOff>
      <xdr:row>83</xdr:row>
      <xdr:rowOff>100149</xdr:rowOff>
    </xdr:to>
    <xdr:cxnSp macro="">
      <xdr:nvCxnSpPr>
        <xdr:cNvPr id="311" name="直線コネクタ 310"/>
        <xdr:cNvCxnSpPr/>
      </xdr:nvCxnSpPr>
      <xdr:spPr>
        <a:xfrm>
          <a:off x="2019300" y="142864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155484</xdr:rowOff>
    </xdr:from>
    <xdr:to>
      <xdr:col>6</xdr:col>
      <xdr:colOff>38100</xdr:colOff>
      <xdr:row>83</xdr:row>
      <xdr:rowOff>85634</xdr:rowOff>
    </xdr:to>
    <xdr:sp macro="" textlink="">
      <xdr:nvSpPr>
        <xdr:cNvPr id="312" name="楕円 311"/>
        <xdr:cNvSpPr/>
      </xdr:nvSpPr>
      <xdr:spPr>
        <a:xfrm>
          <a:off x="1079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34834</xdr:rowOff>
    </xdr:from>
    <xdr:to>
      <xdr:col>10</xdr:col>
      <xdr:colOff>114300</xdr:colOff>
      <xdr:row>83</xdr:row>
      <xdr:rowOff>56062</xdr:rowOff>
    </xdr:to>
    <xdr:cxnSp macro="">
      <xdr:nvCxnSpPr>
        <xdr:cNvPr id="313" name="直線コネクタ 312"/>
        <xdr:cNvCxnSpPr/>
      </xdr:nvCxnSpPr>
      <xdr:spPr>
        <a:xfrm>
          <a:off x="1130300" y="142651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6" name="n_3aveValue【公営住宅】&#10;有形固定資産減価償却率"/>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17" name="n_4aveValue【公営住宅】&#10;有形固定資産減価償却率"/>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138809</xdr:rowOff>
    </xdr:from>
    <xdr:ext cx="405111" cy="259045"/>
    <xdr:sp macro="" textlink="">
      <xdr:nvSpPr>
        <xdr:cNvPr id="318" name="n_1main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9" name="n_2main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123389</xdr:rowOff>
    </xdr:from>
    <xdr:ext cx="405111" cy="259045"/>
    <xdr:sp macro="" textlink="">
      <xdr:nvSpPr>
        <xdr:cNvPr id="320" name="n_3mainValue【公営住宅】&#10;有形固定資産減価償却率"/>
        <xdr:cNvSpPr txBox="1"/>
      </xdr:nvSpPr>
      <xdr:spPr>
        <a:xfrm>
          <a:off x="1816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102161</xdr:rowOff>
    </xdr:from>
    <xdr:ext cx="405111" cy="259045"/>
    <xdr:sp macro="" textlink="">
      <xdr:nvSpPr>
        <xdr:cNvPr id="321" name="n_4mainValue【公営住宅】&#10;有形固定資産減価償却率"/>
        <xdr:cNvSpPr txBox="1"/>
      </xdr:nvSpPr>
      <xdr:spPr>
        <a:xfrm>
          <a:off x="927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145579</xdr:rowOff>
    </xdr:from>
    <xdr:to>
      <xdr:col>55</xdr:col>
      <xdr:colOff>50800</xdr:colOff>
      <xdr:row>83</xdr:row>
      <xdr:rowOff>75729</xdr:rowOff>
    </xdr:to>
    <xdr:sp macro="" textlink="">
      <xdr:nvSpPr>
        <xdr:cNvPr id="363" name="楕円 362"/>
        <xdr:cNvSpPr/>
      </xdr:nvSpPr>
      <xdr:spPr>
        <a:xfrm>
          <a:off x="10426700" y="142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168456</xdr:rowOff>
    </xdr:from>
    <xdr:ext cx="469744" cy="259045"/>
    <xdr:sp macro="" textlink="">
      <xdr:nvSpPr>
        <xdr:cNvPr id="364" name="【公営住宅】&#10;一人当たり面積該当値テキスト"/>
        <xdr:cNvSpPr txBox="1"/>
      </xdr:nvSpPr>
      <xdr:spPr>
        <a:xfrm>
          <a:off x="10515600" y="1405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86469</xdr:rowOff>
    </xdr:from>
    <xdr:to>
      <xdr:col>50</xdr:col>
      <xdr:colOff>165100</xdr:colOff>
      <xdr:row>83</xdr:row>
      <xdr:rowOff>16619</xdr:rowOff>
    </xdr:to>
    <xdr:sp macro="" textlink="">
      <xdr:nvSpPr>
        <xdr:cNvPr id="365" name="楕円 364"/>
        <xdr:cNvSpPr/>
      </xdr:nvSpPr>
      <xdr:spPr>
        <a:xfrm>
          <a:off x="9588500" y="141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137269</xdr:rowOff>
    </xdr:from>
    <xdr:to>
      <xdr:col>55</xdr:col>
      <xdr:colOff>0</xdr:colOff>
      <xdr:row>83</xdr:row>
      <xdr:rowOff>24929</xdr:rowOff>
    </xdr:to>
    <xdr:cxnSp macro="">
      <xdr:nvCxnSpPr>
        <xdr:cNvPr id="366" name="直線コネクタ 365"/>
        <xdr:cNvCxnSpPr/>
      </xdr:nvCxnSpPr>
      <xdr:spPr>
        <a:xfrm>
          <a:off x="9639300" y="14196169"/>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164520</xdr:rowOff>
    </xdr:from>
    <xdr:to>
      <xdr:col>46</xdr:col>
      <xdr:colOff>38100</xdr:colOff>
      <xdr:row>82</xdr:row>
      <xdr:rowOff>94670</xdr:rowOff>
    </xdr:to>
    <xdr:sp macro="" textlink="">
      <xdr:nvSpPr>
        <xdr:cNvPr id="367" name="楕円 366"/>
        <xdr:cNvSpPr/>
      </xdr:nvSpPr>
      <xdr:spPr>
        <a:xfrm>
          <a:off x="8699500" y="140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43870</xdr:rowOff>
    </xdr:from>
    <xdr:to>
      <xdr:col>50</xdr:col>
      <xdr:colOff>114300</xdr:colOff>
      <xdr:row>82</xdr:row>
      <xdr:rowOff>137269</xdr:rowOff>
    </xdr:to>
    <xdr:cxnSp macro="">
      <xdr:nvCxnSpPr>
        <xdr:cNvPr id="368" name="直線コネクタ 367"/>
        <xdr:cNvCxnSpPr/>
      </xdr:nvCxnSpPr>
      <xdr:spPr>
        <a:xfrm>
          <a:off x="8750300" y="1410277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170072</xdr:rowOff>
    </xdr:from>
    <xdr:to>
      <xdr:col>41</xdr:col>
      <xdr:colOff>101600</xdr:colOff>
      <xdr:row>82</xdr:row>
      <xdr:rowOff>100222</xdr:rowOff>
    </xdr:to>
    <xdr:sp macro="" textlink="">
      <xdr:nvSpPr>
        <xdr:cNvPr id="369" name="楕円 368"/>
        <xdr:cNvSpPr/>
      </xdr:nvSpPr>
      <xdr:spPr>
        <a:xfrm>
          <a:off x="7810500" y="140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43870</xdr:rowOff>
    </xdr:from>
    <xdr:to>
      <xdr:col>45</xdr:col>
      <xdr:colOff>177800</xdr:colOff>
      <xdr:row>82</xdr:row>
      <xdr:rowOff>49422</xdr:rowOff>
    </xdr:to>
    <xdr:cxnSp macro="">
      <xdr:nvCxnSpPr>
        <xdr:cNvPr id="370" name="直線コネクタ 369"/>
        <xdr:cNvCxnSpPr/>
      </xdr:nvCxnSpPr>
      <xdr:spPr>
        <a:xfrm flipV="1">
          <a:off x="7861300" y="1410277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156790</xdr:rowOff>
    </xdr:from>
    <xdr:to>
      <xdr:col>36</xdr:col>
      <xdr:colOff>165100</xdr:colOff>
      <xdr:row>82</xdr:row>
      <xdr:rowOff>86940</xdr:rowOff>
    </xdr:to>
    <xdr:sp macro="" textlink="">
      <xdr:nvSpPr>
        <xdr:cNvPr id="371" name="楕円 370"/>
        <xdr:cNvSpPr/>
      </xdr:nvSpPr>
      <xdr:spPr>
        <a:xfrm>
          <a:off x="6921500" y="14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36140</xdr:rowOff>
    </xdr:from>
    <xdr:to>
      <xdr:col>41</xdr:col>
      <xdr:colOff>50800</xdr:colOff>
      <xdr:row>82</xdr:row>
      <xdr:rowOff>49422</xdr:rowOff>
    </xdr:to>
    <xdr:cxnSp macro="">
      <xdr:nvCxnSpPr>
        <xdr:cNvPr id="372" name="直線コネクタ 371"/>
        <xdr:cNvCxnSpPr/>
      </xdr:nvCxnSpPr>
      <xdr:spPr>
        <a:xfrm>
          <a:off x="6972300" y="14095040"/>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5" name="n_3aveValue【公営住宅】&#10;一人当たり面積"/>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60324</xdr:rowOff>
    </xdr:from>
    <xdr:ext cx="469744" cy="259045"/>
    <xdr:sp macro="" textlink="">
      <xdr:nvSpPr>
        <xdr:cNvPr id="376" name="n_4aveValue【公営住宅】&#10;一人当たり面積"/>
        <xdr:cNvSpPr txBox="1"/>
      </xdr:nvSpPr>
      <xdr:spPr>
        <a:xfrm>
          <a:off x="6737427" y="14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33146</xdr:rowOff>
    </xdr:from>
    <xdr:ext cx="469744" cy="259045"/>
    <xdr:sp macro="" textlink="">
      <xdr:nvSpPr>
        <xdr:cNvPr id="377" name="n_1mainValue【公営住宅】&#10;一人当たり面積"/>
        <xdr:cNvSpPr txBox="1"/>
      </xdr:nvSpPr>
      <xdr:spPr>
        <a:xfrm>
          <a:off x="9391727" y="139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111197</xdr:rowOff>
    </xdr:from>
    <xdr:ext cx="469744" cy="259045"/>
    <xdr:sp macro="" textlink="">
      <xdr:nvSpPr>
        <xdr:cNvPr id="378" name="n_2mainValue【公営住宅】&#10;一人当たり面積"/>
        <xdr:cNvSpPr txBox="1"/>
      </xdr:nvSpPr>
      <xdr:spPr>
        <a:xfrm>
          <a:off x="8515427" y="1382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116749</xdr:rowOff>
    </xdr:from>
    <xdr:ext cx="469744" cy="259045"/>
    <xdr:sp macro="" textlink="">
      <xdr:nvSpPr>
        <xdr:cNvPr id="379" name="n_3mainValue【公営住宅】&#10;一人当たり面積"/>
        <xdr:cNvSpPr txBox="1"/>
      </xdr:nvSpPr>
      <xdr:spPr>
        <a:xfrm>
          <a:off x="7626427" y="138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103467</xdr:rowOff>
    </xdr:from>
    <xdr:ext cx="469744" cy="259045"/>
    <xdr:sp macro="" textlink="">
      <xdr:nvSpPr>
        <xdr:cNvPr id="380" name="n_4mainValue【公営住宅】&#10;一人当たり面積"/>
        <xdr:cNvSpPr txBox="1"/>
      </xdr:nvSpPr>
      <xdr:spPr>
        <a:xfrm>
          <a:off x="6737427" y="1381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42"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6" name="フローチャート: 判断 44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47" name="フローチャート: 判断 446"/>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453" name="楕円 452"/>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454"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55" name="楕円 454"/>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61</xdr:row>
      <xdr:rowOff>5715</xdr:rowOff>
    </xdr:to>
    <xdr:cxnSp macro="">
      <xdr:nvCxnSpPr>
        <xdr:cNvPr id="456" name="直線コネクタ 455"/>
        <xdr:cNvCxnSpPr/>
      </xdr:nvCxnSpPr>
      <xdr:spPr>
        <a:xfrm>
          <a:off x="15481300" y="1030986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457" name="楕円 456"/>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81915</xdr:rowOff>
    </xdr:to>
    <xdr:cxnSp macro="">
      <xdr:nvCxnSpPr>
        <xdr:cNvPr id="458" name="直線コネクタ 457"/>
        <xdr:cNvCxnSpPr/>
      </xdr:nvCxnSpPr>
      <xdr:spPr>
        <a:xfrm flipV="1">
          <a:off x="14592300" y="10309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459" name="楕円 458"/>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81915</xdr:rowOff>
    </xdr:to>
    <xdr:cxnSp macro="">
      <xdr:nvCxnSpPr>
        <xdr:cNvPr id="460" name="直線コネクタ 459"/>
        <xdr:cNvCxnSpPr/>
      </xdr:nvCxnSpPr>
      <xdr:spPr>
        <a:xfrm>
          <a:off x="13703300" y="1036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164465</xdr:rowOff>
    </xdr:from>
    <xdr:to>
      <xdr:col>67</xdr:col>
      <xdr:colOff>101600</xdr:colOff>
      <xdr:row>60</xdr:row>
      <xdr:rowOff>94615</xdr:rowOff>
    </xdr:to>
    <xdr:sp macro="" textlink="">
      <xdr:nvSpPr>
        <xdr:cNvPr id="461" name="楕円 460"/>
        <xdr:cNvSpPr/>
      </xdr:nvSpPr>
      <xdr:spPr>
        <a:xfrm>
          <a:off x="1276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60</xdr:row>
      <xdr:rowOff>80010</xdr:rowOff>
    </xdr:to>
    <xdr:cxnSp macro="">
      <xdr:nvCxnSpPr>
        <xdr:cNvPr id="462" name="直線コネクタ 461"/>
        <xdr:cNvCxnSpPr/>
      </xdr:nvCxnSpPr>
      <xdr:spPr>
        <a:xfrm>
          <a:off x="12814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3"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5"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466"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467" name="n_1main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468" name="n_2mainValue【学校施設】&#10;有形固定資産減価償却率"/>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469"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470" name="n_4mainValue【学校施設】&#10;有形固定資産減価償却率"/>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497" name="【学校施設】&#10;一人当たり面積平均値テキスト"/>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01" name="フローチャート: 判断 500"/>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502" name="フローチャート: 判断 501"/>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169296</xdr:rowOff>
    </xdr:from>
    <xdr:to>
      <xdr:col>116</xdr:col>
      <xdr:colOff>114300</xdr:colOff>
      <xdr:row>63</xdr:row>
      <xdr:rowOff>99446</xdr:rowOff>
    </xdr:to>
    <xdr:sp macro="" textlink="">
      <xdr:nvSpPr>
        <xdr:cNvPr id="508" name="楕円 507"/>
        <xdr:cNvSpPr/>
      </xdr:nvSpPr>
      <xdr:spPr>
        <a:xfrm>
          <a:off x="22110700" y="107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84223</xdr:rowOff>
    </xdr:from>
    <xdr:ext cx="469744" cy="259045"/>
    <xdr:sp macro="" textlink="">
      <xdr:nvSpPr>
        <xdr:cNvPr id="509" name="【学校施設】&#10;一人当たり面積該当値テキスト"/>
        <xdr:cNvSpPr txBox="1"/>
      </xdr:nvSpPr>
      <xdr:spPr>
        <a:xfrm>
          <a:off x="22199600" y="107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1275</xdr:rowOff>
    </xdr:from>
    <xdr:to>
      <xdr:col>112</xdr:col>
      <xdr:colOff>38100</xdr:colOff>
      <xdr:row>63</xdr:row>
      <xdr:rowOff>102875</xdr:rowOff>
    </xdr:to>
    <xdr:sp macro="" textlink="">
      <xdr:nvSpPr>
        <xdr:cNvPr id="510" name="楕円 509"/>
        <xdr:cNvSpPr/>
      </xdr:nvSpPr>
      <xdr:spPr>
        <a:xfrm>
          <a:off x="21272500" y="108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48646</xdr:rowOff>
    </xdr:from>
    <xdr:to>
      <xdr:col>116</xdr:col>
      <xdr:colOff>63500</xdr:colOff>
      <xdr:row>63</xdr:row>
      <xdr:rowOff>52075</xdr:rowOff>
    </xdr:to>
    <xdr:cxnSp macro="">
      <xdr:nvCxnSpPr>
        <xdr:cNvPr id="511" name="直線コネクタ 510"/>
        <xdr:cNvCxnSpPr/>
      </xdr:nvCxnSpPr>
      <xdr:spPr>
        <a:xfrm flipV="1">
          <a:off x="21323300" y="1084999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5344</xdr:rowOff>
    </xdr:from>
    <xdr:to>
      <xdr:col>107</xdr:col>
      <xdr:colOff>101600</xdr:colOff>
      <xdr:row>63</xdr:row>
      <xdr:rowOff>106944</xdr:rowOff>
    </xdr:to>
    <xdr:sp macro="" textlink="">
      <xdr:nvSpPr>
        <xdr:cNvPr id="512" name="楕円 511"/>
        <xdr:cNvSpPr/>
      </xdr:nvSpPr>
      <xdr:spPr>
        <a:xfrm>
          <a:off x="20383500" y="10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52075</xdr:rowOff>
    </xdr:from>
    <xdr:to>
      <xdr:col>111</xdr:col>
      <xdr:colOff>177800</xdr:colOff>
      <xdr:row>63</xdr:row>
      <xdr:rowOff>56144</xdr:rowOff>
    </xdr:to>
    <xdr:cxnSp macro="">
      <xdr:nvCxnSpPr>
        <xdr:cNvPr id="513" name="直線コネクタ 512"/>
        <xdr:cNvCxnSpPr/>
      </xdr:nvCxnSpPr>
      <xdr:spPr>
        <a:xfrm flipV="1">
          <a:off x="20434300" y="1085342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8179</xdr:rowOff>
    </xdr:from>
    <xdr:to>
      <xdr:col>102</xdr:col>
      <xdr:colOff>165100</xdr:colOff>
      <xdr:row>63</xdr:row>
      <xdr:rowOff>109779</xdr:rowOff>
    </xdr:to>
    <xdr:sp macro="" textlink="">
      <xdr:nvSpPr>
        <xdr:cNvPr id="514" name="楕円 513"/>
        <xdr:cNvSpPr/>
      </xdr:nvSpPr>
      <xdr:spPr>
        <a:xfrm>
          <a:off x="19494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56144</xdr:rowOff>
    </xdr:from>
    <xdr:to>
      <xdr:col>107</xdr:col>
      <xdr:colOff>50800</xdr:colOff>
      <xdr:row>63</xdr:row>
      <xdr:rowOff>58979</xdr:rowOff>
    </xdr:to>
    <xdr:cxnSp macro="">
      <xdr:nvCxnSpPr>
        <xdr:cNvPr id="515" name="直線コネクタ 514"/>
        <xdr:cNvCxnSpPr/>
      </xdr:nvCxnSpPr>
      <xdr:spPr>
        <a:xfrm flipV="1">
          <a:off x="19545300" y="1085749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516" name="楕円 515"/>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58979</xdr:rowOff>
    </xdr:from>
    <xdr:to>
      <xdr:col>102</xdr:col>
      <xdr:colOff>114300</xdr:colOff>
      <xdr:row>63</xdr:row>
      <xdr:rowOff>61722</xdr:rowOff>
    </xdr:to>
    <xdr:cxnSp macro="">
      <xdr:nvCxnSpPr>
        <xdr:cNvPr id="517" name="直線コネクタ 516"/>
        <xdr:cNvCxnSpPr/>
      </xdr:nvCxnSpPr>
      <xdr:spPr>
        <a:xfrm flipV="1">
          <a:off x="18656300" y="1086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18" name="n_1aveValue【学校施設】&#10;一人当たり面積"/>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19" name="n_2aveValue【学校施設】&#10;一人当たり面積"/>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520" name="n_3aveValue【学校施設】&#10;一人当たり面積"/>
        <xdr:cNvSpPr txBox="1"/>
      </xdr:nvSpPr>
      <xdr:spPr>
        <a:xfrm>
          <a:off x="19310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521" name="n_4aveValue【学校施設】&#10;一人当たり面積"/>
        <xdr:cNvSpPr txBox="1"/>
      </xdr:nvSpPr>
      <xdr:spPr>
        <a:xfrm>
          <a:off x="18421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94002</xdr:rowOff>
    </xdr:from>
    <xdr:ext cx="469744" cy="259045"/>
    <xdr:sp macro="" textlink="">
      <xdr:nvSpPr>
        <xdr:cNvPr id="522" name="n_1mainValue【学校施設】&#10;一人当たり面積"/>
        <xdr:cNvSpPr txBox="1"/>
      </xdr:nvSpPr>
      <xdr:spPr>
        <a:xfrm>
          <a:off x="21075727" y="1089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98071</xdr:rowOff>
    </xdr:from>
    <xdr:ext cx="469744" cy="259045"/>
    <xdr:sp macro="" textlink="">
      <xdr:nvSpPr>
        <xdr:cNvPr id="523" name="n_2mainValue【学校施設】&#10;一人当たり面積"/>
        <xdr:cNvSpPr txBox="1"/>
      </xdr:nvSpPr>
      <xdr:spPr>
        <a:xfrm>
          <a:off x="20199427" y="108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100906</xdr:rowOff>
    </xdr:from>
    <xdr:ext cx="469744" cy="259045"/>
    <xdr:sp macro="" textlink="">
      <xdr:nvSpPr>
        <xdr:cNvPr id="524" name="n_3mainValue【学校施設】&#10;一人当たり面積"/>
        <xdr:cNvSpPr txBox="1"/>
      </xdr:nvSpPr>
      <xdr:spPr>
        <a:xfrm>
          <a:off x="193104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525" name="n_4mainValue【学校施設】&#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572" name="【公民館】&#10;有形固定資産減価償却率平均値テキスト"/>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7" name="フローチャート: 判断 576"/>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583" name="楕円 582"/>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584" name="【公民館】&#10;有形固定資産減価償却率該当値テキスト"/>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585" name="楕円 584"/>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107</xdr:row>
      <xdr:rowOff>40277</xdr:rowOff>
    </xdr:to>
    <xdr:cxnSp macro="">
      <xdr:nvCxnSpPr>
        <xdr:cNvPr id="586" name="直線コネクタ 585"/>
        <xdr:cNvCxnSpPr/>
      </xdr:nvCxnSpPr>
      <xdr:spPr>
        <a:xfrm>
          <a:off x="15481300" y="18223774"/>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587" name="楕円 586"/>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50074</xdr:rowOff>
    </xdr:to>
    <xdr:cxnSp macro="">
      <xdr:nvCxnSpPr>
        <xdr:cNvPr id="588" name="直線コネクタ 587"/>
        <xdr:cNvCxnSpPr/>
      </xdr:nvCxnSpPr>
      <xdr:spPr>
        <a:xfrm>
          <a:off x="14592300" y="18223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589" name="楕円 588"/>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50074</xdr:rowOff>
    </xdr:to>
    <xdr:cxnSp macro="">
      <xdr:nvCxnSpPr>
        <xdr:cNvPr id="590" name="直線コネクタ 589"/>
        <xdr:cNvCxnSpPr/>
      </xdr:nvCxnSpPr>
      <xdr:spPr>
        <a:xfrm>
          <a:off x="13703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591" name="楕円 590"/>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50074</xdr:rowOff>
    </xdr:to>
    <xdr:cxnSp macro="">
      <xdr:nvCxnSpPr>
        <xdr:cNvPr id="592" name="直線コネクタ 591"/>
        <xdr:cNvCxnSpPr/>
      </xdr:nvCxnSpPr>
      <xdr:spPr>
        <a:xfrm flipV="1">
          <a:off x="12814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593" name="n_1aveValue【公民館】&#10;有形固定資産減価償却率"/>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594" name="n_2ave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5"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596"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597"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598" name="n_2mainValue【公民館】&#10;有形固定資産減価償却率"/>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599" name="n_3mainValue【公民館】&#10;有形固定資産減価償却率"/>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600" name="n_4mainValue【公民館】&#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4" name="直線コネクタ 623"/>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5"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6" name="直線コネクタ 625"/>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7"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8" name="直線コネクタ 627"/>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29"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0" name="フローチャート: 判断 629"/>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31" name="フローチャート: 判断 630"/>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32" name="フローチャート: 判断 631"/>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633" name="フローチャート: 判断 632"/>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634" name="フローチャート: 判断 633"/>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53823</xdr:rowOff>
    </xdr:from>
    <xdr:to>
      <xdr:col>116</xdr:col>
      <xdr:colOff>114300</xdr:colOff>
      <xdr:row>108</xdr:row>
      <xdr:rowOff>155423</xdr:rowOff>
    </xdr:to>
    <xdr:sp macro="" textlink="">
      <xdr:nvSpPr>
        <xdr:cNvPr id="640" name="楕円 639"/>
        <xdr:cNvSpPr/>
      </xdr:nvSpPr>
      <xdr:spPr>
        <a:xfrm>
          <a:off x="22110700" y="185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41"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55118</xdr:rowOff>
    </xdr:from>
    <xdr:to>
      <xdr:col>112</xdr:col>
      <xdr:colOff>38100</xdr:colOff>
      <xdr:row>108</xdr:row>
      <xdr:rowOff>156718</xdr:rowOff>
    </xdr:to>
    <xdr:sp macro="" textlink="">
      <xdr:nvSpPr>
        <xdr:cNvPr id="642" name="楕円 641"/>
        <xdr:cNvSpPr/>
      </xdr:nvSpPr>
      <xdr:spPr>
        <a:xfrm>
          <a:off x="21272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104623</xdr:rowOff>
    </xdr:from>
    <xdr:to>
      <xdr:col>116</xdr:col>
      <xdr:colOff>63500</xdr:colOff>
      <xdr:row>108</xdr:row>
      <xdr:rowOff>105918</xdr:rowOff>
    </xdr:to>
    <xdr:cxnSp macro="">
      <xdr:nvCxnSpPr>
        <xdr:cNvPr id="643" name="直線コネクタ 642"/>
        <xdr:cNvCxnSpPr/>
      </xdr:nvCxnSpPr>
      <xdr:spPr>
        <a:xfrm flipV="1">
          <a:off x="21323300" y="18621223"/>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56717</xdr:rowOff>
    </xdr:from>
    <xdr:to>
      <xdr:col>107</xdr:col>
      <xdr:colOff>101600</xdr:colOff>
      <xdr:row>108</xdr:row>
      <xdr:rowOff>158317</xdr:rowOff>
    </xdr:to>
    <xdr:sp macro="" textlink="">
      <xdr:nvSpPr>
        <xdr:cNvPr id="644" name="楕円 643"/>
        <xdr:cNvSpPr/>
      </xdr:nvSpPr>
      <xdr:spPr>
        <a:xfrm>
          <a:off x="20383500" y="18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105918</xdr:rowOff>
    </xdr:from>
    <xdr:to>
      <xdr:col>111</xdr:col>
      <xdr:colOff>177800</xdr:colOff>
      <xdr:row>108</xdr:row>
      <xdr:rowOff>107517</xdr:rowOff>
    </xdr:to>
    <xdr:cxnSp macro="">
      <xdr:nvCxnSpPr>
        <xdr:cNvPr id="645" name="直線コネクタ 644"/>
        <xdr:cNvCxnSpPr/>
      </xdr:nvCxnSpPr>
      <xdr:spPr>
        <a:xfrm flipV="1">
          <a:off x="20434300" y="1862251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57862</xdr:rowOff>
    </xdr:from>
    <xdr:to>
      <xdr:col>102</xdr:col>
      <xdr:colOff>165100</xdr:colOff>
      <xdr:row>108</xdr:row>
      <xdr:rowOff>159462</xdr:rowOff>
    </xdr:to>
    <xdr:sp macro="" textlink="">
      <xdr:nvSpPr>
        <xdr:cNvPr id="646" name="楕円 645"/>
        <xdr:cNvSpPr/>
      </xdr:nvSpPr>
      <xdr:spPr>
        <a:xfrm>
          <a:off x="19494500" y="185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107517</xdr:rowOff>
    </xdr:from>
    <xdr:to>
      <xdr:col>107</xdr:col>
      <xdr:colOff>50800</xdr:colOff>
      <xdr:row>108</xdr:row>
      <xdr:rowOff>108662</xdr:rowOff>
    </xdr:to>
    <xdr:cxnSp macro="">
      <xdr:nvCxnSpPr>
        <xdr:cNvPr id="647" name="直線コネクタ 646"/>
        <xdr:cNvCxnSpPr/>
      </xdr:nvCxnSpPr>
      <xdr:spPr>
        <a:xfrm flipV="1">
          <a:off x="19545300" y="18624117"/>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58928</xdr:rowOff>
    </xdr:from>
    <xdr:to>
      <xdr:col>98</xdr:col>
      <xdr:colOff>38100</xdr:colOff>
      <xdr:row>108</xdr:row>
      <xdr:rowOff>160528</xdr:rowOff>
    </xdr:to>
    <xdr:sp macro="" textlink="">
      <xdr:nvSpPr>
        <xdr:cNvPr id="648" name="楕円 647"/>
        <xdr:cNvSpPr/>
      </xdr:nvSpPr>
      <xdr:spPr>
        <a:xfrm>
          <a:off x="186055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108662</xdr:rowOff>
    </xdr:from>
    <xdr:to>
      <xdr:col>102</xdr:col>
      <xdr:colOff>114300</xdr:colOff>
      <xdr:row>108</xdr:row>
      <xdr:rowOff>109728</xdr:rowOff>
    </xdr:to>
    <xdr:cxnSp macro="">
      <xdr:nvCxnSpPr>
        <xdr:cNvPr id="649" name="直線コネクタ 648"/>
        <xdr:cNvCxnSpPr/>
      </xdr:nvCxnSpPr>
      <xdr:spPr>
        <a:xfrm flipV="1">
          <a:off x="18656300" y="186252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650" name="n_1aveValue【公民館】&#10;一人当たり面積"/>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51" name="n_2aveValue【公民館】&#10;一人当たり面積"/>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155008</xdr:rowOff>
    </xdr:from>
    <xdr:ext cx="469744" cy="259045"/>
    <xdr:sp macro="" textlink="">
      <xdr:nvSpPr>
        <xdr:cNvPr id="652" name="n_3aveValue【公民館】&#10;一人当たり面積"/>
        <xdr:cNvSpPr txBox="1"/>
      </xdr:nvSpPr>
      <xdr:spPr>
        <a:xfrm>
          <a:off x="19310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157066</xdr:rowOff>
    </xdr:from>
    <xdr:ext cx="469744" cy="259045"/>
    <xdr:sp macro="" textlink="">
      <xdr:nvSpPr>
        <xdr:cNvPr id="653" name="n_4aveValue【公民館】&#10;一人当たり面積"/>
        <xdr:cNvSpPr txBox="1"/>
      </xdr:nvSpPr>
      <xdr:spPr>
        <a:xfrm>
          <a:off x="18421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147845</xdr:rowOff>
    </xdr:from>
    <xdr:ext cx="469744" cy="259045"/>
    <xdr:sp macro="" textlink="">
      <xdr:nvSpPr>
        <xdr:cNvPr id="654" name="n_1mainValue【公民館】&#10;一人当たり面積"/>
        <xdr:cNvSpPr txBox="1"/>
      </xdr:nvSpPr>
      <xdr:spPr>
        <a:xfrm>
          <a:off x="21075727" y="186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149444</xdr:rowOff>
    </xdr:from>
    <xdr:ext cx="469744" cy="259045"/>
    <xdr:sp macro="" textlink="">
      <xdr:nvSpPr>
        <xdr:cNvPr id="655" name="n_2mainValue【公民館】&#10;一人当たり面積"/>
        <xdr:cNvSpPr txBox="1"/>
      </xdr:nvSpPr>
      <xdr:spPr>
        <a:xfrm>
          <a:off x="20199427" y="186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4539</xdr:rowOff>
    </xdr:from>
    <xdr:ext cx="469744" cy="259045"/>
    <xdr:sp macro="" textlink="">
      <xdr:nvSpPr>
        <xdr:cNvPr id="656" name="n_3mainValue【公民館】&#10;一人当たり面積"/>
        <xdr:cNvSpPr txBox="1"/>
      </xdr:nvSpPr>
      <xdr:spPr>
        <a:xfrm>
          <a:off x="19310427" y="183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5605</xdr:rowOff>
    </xdr:from>
    <xdr:ext cx="469744" cy="259045"/>
    <xdr:sp macro="" textlink="">
      <xdr:nvSpPr>
        <xdr:cNvPr id="657" name="n_4mainValue【公民館】&#10;一人当たり面積"/>
        <xdr:cNvSpPr txBox="1"/>
      </xdr:nvSpPr>
      <xdr:spPr>
        <a:xfrm>
          <a:off x="18421427" y="183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類似団体平均と比較して有形固定資産減価償却率が高いのは、道路・公営住宅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であるが、個別施設計画により長寿命化や大規模改修を計画しており、施設の維持管理を適切に進める。橋梁は類似団体平均を下回っているが、個別施設計画により施設の維持管理を適切に進める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4,211
4,201
716.80
8,654,093
8,441,677
210,413
3,624,823
10,257,962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89" name="楕円 88"/>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90" name="【体育館・プール】&#10;有形固定資産減価償却率該当値テキスト"/>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91" name="楕円 90"/>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61</xdr:row>
      <xdr:rowOff>41910</xdr:rowOff>
    </xdr:to>
    <xdr:cxnSp macro="">
      <xdr:nvCxnSpPr>
        <xdr:cNvPr id="92" name="直線コネクタ 91"/>
        <xdr:cNvCxnSpPr/>
      </xdr:nvCxnSpPr>
      <xdr:spPr>
        <a:xfrm>
          <a:off x="3797300" y="1022413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93" name="楕円 92"/>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108585</xdr:rowOff>
    </xdr:to>
    <xdr:cxnSp macro="">
      <xdr:nvCxnSpPr>
        <xdr:cNvPr id="94" name="直線コネクタ 93"/>
        <xdr:cNvCxnSpPr/>
      </xdr:nvCxnSpPr>
      <xdr:spPr>
        <a:xfrm>
          <a:off x="2908300" y="10224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95" name="楕円 94"/>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108585</xdr:rowOff>
    </xdr:to>
    <xdr:cxnSp macro="">
      <xdr:nvCxnSpPr>
        <xdr:cNvPr id="96" name="直線コネクタ 95"/>
        <xdr:cNvCxnSpPr/>
      </xdr:nvCxnSpPr>
      <xdr:spPr>
        <a:xfrm>
          <a:off x="2019300" y="10182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156845</xdr:rowOff>
    </xdr:from>
    <xdr:to>
      <xdr:col>6</xdr:col>
      <xdr:colOff>38100</xdr:colOff>
      <xdr:row>59</xdr:row>
      <xdr:rowOff>86995</xdr:rowOff>
    </xdr:to>
    <xdr:sp macro="" textlink="">
      <xdr:nvSpPr>
        <xdr:cNvPr id="97" name="楕円 96"/>
        <xdr:cNvSpPr/>
      </xdr:nvSpPr>
      <xdr:spPr>
        <a:xfrm>
          <a:off x="107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36195</xdr:rowOff>
    </xdr:from>
    <xdr:to>
      <xdr:col>10</xdr:col>
      <xdr:colOff>114300</xdr:colOff>
      <xdr:row>59</xdr:row>
      <xdr:rowOff>66675</xdr:rowOff>
    </xdr:to>
    <xdr:cxnSp macro="">
      <xdr:nvCxnSpPr>
        <xdr:cNvPr id="98" name="直線コネクタ 97"/>
        <xdr:cNvCxnSpPr/>
      </xdr:nvCxnSpPr>
      <xdr:spPr>
        <a:xfrm>
          <a:off x="1130300" y="1015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01" name="n_3ave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03"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04" name="n_2main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105" name="n_3mainValue【体育館・プール】&#10;有形固定資産減価償却率"/>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103522</xdr:rowOff>
    </xdr:from>
    <xdr:ext cx="405111" cy="259045"/>
    <xdr:sp macro="" textlink="">
      <xdr:nvSpPr>
        <xdr:cNvPr id="106" name="n_4mainValue【体育館・プール】&#10;有形固定資産減価償却率"/>
        <xdr:cNvSpPr txBox="1"/>
      </xdr:nvSpPr>
      <xdr:spPr>
        <a:xfrm>
          <a:off x="927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41" name="フローチャート: 判断 140"/>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42" name="フローチャート: 判断 141"/>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69705</xdr:rowOff>
    </xdr:from>
    <xdr:to>
      <xdr:col>55</xdr:col>
      <xdr:colOff>50800</xdr:colOff>
      <xdr:row>62</xdr:row>
      <xdr:rowOff>171305</xdr:rowOff>
    </xdr:to>
    <xdr:sp macro="" textlink="">
      <xdr:nvSpPr>
        <xdr:cNvPr id="148" name="楕円 147"/>
        <xdr:cNvSpPr/>
      </xdr:nvSpPr>
      <xdr:spPr>
        <a:xfrm>
          <a:off x="10426700" y="106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92582</xdr:rowOff>
    </xdr:from>
    <xdr:ext cx="469744" cy="259045"/>
    <xdr:sp macro="" textlink="">
      <xdr:nvSpPr>
        <xdr:cNvPr id="149" name="【体育館・プール】&#10;一人当たり面積該当値テキスト"/>
        <xdr:cNvSpPr txBox="1"/>
      </xdr:nvSpPr>
      <xdr:spPr>
        <a:xfrm>
          <a:off x="10515600" y="105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150" name="楕円 149"/>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120505</xdr:rowOff>
    </xdr:from>
    <xdr:to>
      <xdr:col>55</xdr:col>
      <xdr:colOff>0</xdr:colOff>
      <xdr:row>62</xdr:row>
      <xdr:rowOff>130302</xdr:rowOff>
    </xdr:to>
    <xdr:cxnSp macro="">
      <xdr:nvCxnSpPr>
        <xdr:cNvPr id="151" name="直線コネクタ 150"/>
        <xdr:cNvCxnSpPr/>
      </xdr:nvCxnSpPr>
      <xdr:spPr>
        <a:xfrm flipV="1">
          <a:off x="9639300" y="1075040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91259</xdr:rowOff>
    </xdr:from>
    <xdr:to>
      <xdr:col>46</xdr:col>
      <xdr:colOff>38100</xdr:colOff>
      <xdr:row>63</xdr:row>
      <xdr:rowOff>21409</xdr:rowOff>
    </xdr:to>
    <xdr:sp macro="" textlink="">
      <xdr:nvSpPr>
        <xdr:cNvPr id="152" name="楕円 151"/>
        <xdr:cNvSpPr/>
      </xdr:nvSpPr>
      <xdr:spPr>
        <a:xfrm>
          <a:off x="869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142059</xdr:rowOff>
    </xdr:to>
    <xdr:cxnSp macro="">
      <xdr:nvCxnSpPr>
        <xdr:cNvPr id="153" name="直線コネクタ 152"/>
        <xdr:cNvCxnSpPr/>
      </xdr:nvCxnSpPr>
      <xdr:spPr>
        <a:xfrm flipV="1">
          <a:off x="8750300" y="1076020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99423</xdr:rowOff>
    </xdr:from>
    <xdr:to>
      <xdr:col>41</xdr:col>
      <xdr:colOff>101600</xdr:colOff>
      <xdr:row>63</xdr:row>
      <xdr:rowOff>29573</xdr:rowOff>
    </xdr:to>
    <xdr:sp macro="" textlink="">
      <xdr:nvSpPr>
        <xdr:cNvPr id="154" name="楕円 153"/>
        <xdr:cNvSpPr/>
      </xdr:nvSpPr>
      <xdr:spPr>
        <a:xfrm>
          <a:off x="781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142059</xdr:rowOff>
    </xdr:from>
    <xdr:to>
      <xdr:col>45</xdr:col>
      <xdr:colOff>177800</xdr:colOff>
      <xdr:row>62</xdr:row>
      <xdr:rowOff>150223</xdr:rowOff>
    </xdr:to>
    <xdr:cxnSp macro="">
      <xdr:nvCxnSpPr>
        <xdr:cNvPr id="155" name="直線コネクタ 154"/>
        <xdr:cNvCxnSpPr/>
      </xdr:nvCxnSpPr>
      <xdr:spPr>
        <a:xfrm flipV="1">
          <a:off x="7861300" y="107719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107261</xdr:rowOff>
    </xdr:from>
    <xdr:to>
      <xdr:col>36</xdr:col>
      <xdr:colOff>165100</xdr:colOff>
      <xdr:row>63</xdr:row>
      <xdr:rowOff>37411</xdr:rowOff>
    </xdr:to>
    <xdr:sp macro="" textlink="">
      <xdr:nvSpPr>
        <xdr:cNvPr id="156" name="楕円 155"/>
        <xdr:cNvSpPr/>
      </xdr:nvSpPr>
      <xdr:spPr>
        <a:xfrm>
          <a:off x="6921500" y="107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150223</xdr:rowOff>
    </xdr:from>
    <xdr:to>
      <xdr:col>41</xdr:col>
      <xdr:colOff>50800</xdr:colOff>
      <xdr:row>62</xdr:row>
      <xdr:rowOff>158061</xdr:rowOff>
    </xdr:to>
    <xdr:cxnSp macro="">
      <xdr:nvCxnSpPr>
        <xdr:cNvPr id="157" name="直線コネクタ 156"/>
        <xdr:cNvCxnSpPr/>
      </xdr:nvCxnSpPr>
      <xdr:spPr>
        <a:xfrm flipV="1">
          <a:off x="6972300" y="1078012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93199</xdr:rowOff>
    </xdr:from>
    <xdr:ext cx="469744" cy="259045"/>
    <xdr:sp macro="" textlink="">
      <xdr:nvSpPr>
        <xdr:cNvPr id="160" name="n_3aveValue【体育館・プール】&#10;一人当たり面積"/>
        <xdr:cNvSpPr txBox="1"/>
      </xdr:nvSpPr>
      <xdr:spPr>
        <a:xfrm>
          <a:off x="7626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103322</xdr:rowOff>
    </xdr:from>
    <xdr:ext cx="469744" cy="259045"/>
    <xdr:sp macro="" textlink="">
      <xdr:nvSpPr>
        <xdr:cNvPr id="161" name="n_4aveValue【体育館・プール】&#10;一人当たり面積"/>
        <xdr:cNvSpPr txBox="1"/>
      </xdr:nvSpPr>
      <xdr:spPr>
        <a:xfrm>
          <a:off x="6737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26179</xdr:rowOff>
    </xdr:from>
    <xdr:ext cx="469744" cy="259045"/>
    <xdr:sp macro="" textlink="">
      <xdr:nvSpPr>
        <xdr:cNvPr id="162" name="n_1mainValue【体育館・プール】&#10;一人当たり面積"/>
        <xdr:cNvSpPr txBox="1"/>
      </xdr:nvSpPr>
      <xdr:spPr>
        <a:xfrm>
          <a:off x="93917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37936</xdr:rowOff>
    </xdr:from>
    <xdr:ext cx="469744" cy="259045"/>
    <xdr:sp macro="" textlink="">
      <xdr:nvSpPr>
        <xdr:cNvPr id="163" name="n_2mainValue【体育館・プール】&#10;一人当たり面積"/>
        <xdr:cNvSpPr txBox="1"/>
      </xdr:nvSpPr>
      <xdr:spPr>
        <a:xfrm>
          <a:off x="85154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46100</xdr:rowOff>
    </xdr:from>
    <xdr:ext cx="469744" cy="259045"/>
    <xdr:sp macro="" textlink="">
      <xdr:nvSpPr>
        <xdr:cNvPr id="164" name="n_3mainValue【体育館・プール】&#10;一人当たり面積"/>
        <xdr:cNvSpPr txBox="1"/>
      </xdr:nvSpPr>
      <xdr:spPr>
        <a:xfrm>
          <a:off x="7626427" y="105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53938</xdr:rowOff>
    </xdr:from>
    <xdr:ext cx="469744" cy="259045"/>
    <xdr:sp macro="" textlink="">
      <xdr:nvSpPr>
        <xdr:cNvPr id="165" name="n_4mainValue【体育館・プール】&#10;一人当たり面積"/>
        <xdr:cNvSpPr txBox="1"/>
      </xdr:nvSpPr>
      <xdr:spPr>
        <a:xfrm>
          <a:off x="6737427" y="105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223" name="直線コネクタ 22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22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227" name="直線コネクタ 22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228"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9" name="フローチャート: 判断 2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230" name="フローチャート: 判断 22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1" name="フローチャート: 判断 2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232" name="フローチャート: 判断 231"/>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233" name="フローチャート: 判断 232"/>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164193</xdr:rowOff>
    </xdr:from>
    <xdr:to>
      <xdr:col>85</xdr:col>
      <xdr:colOff>177800</xdr:colOff>
      <xdr:row>35</xdr:row>
      <xdr:rowOff>94343</xdr:rowOff>
    </xdr:to>
    <xdr:sp macro="" textlink="">
      <xdr:nvSpPr>
        <xdr:cNvPr id="239" name="楕円 238"/>
        <xdr:cNvSpPr/>
      </xdr:nvSpPr>
      <xdr:spPr>
        <a:xfrm>
          <a:off x="162687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15620</xdr:rowOff>
    </xdr:from>
    <xdr:ext cx="405111" cy="259045"/>
    <xdr:sp macro="" textlink="">
      <xdr:nvSpPr>
        <xdr:cNvPr id="240" name="【一般廃棄物処理施設】&#10;有形固定資産減価償却率該当値テキスト"/>
        <xdr:cNvSpPr txBox="1"/>
      </xdr:nvSpPr>
      <xdr:spPr>
        <a:xfrm>
          <a:off x="16357600"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241" name="楕円 240"/>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43543</xdr:rowOff>
    </xdr:to>
    <xdr:cxnSp macro="">
      <xdr:nvCxnSpPr>
        <xdr:cNvPr id="242" name="直線コネクタ 241"/>
        <xdr:cNvCxnSpPr/>
      </xdr:nvCxnSpPr>
      <xdr:spPr>
        <a:xfrm>
          <a:off x="15481300" y="597408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4173</xdr:rowOff>
    </xdr:from>
    <xdr:to>
      <xdr:col>76</xdr:col>
      <xdr:colOff>165100</xdr:colOff>
      <xdr:row>39</xdr:row>
      <xdr:rowOff>105773</xdr:rowOff>
    </xdr:to>
    <xdr:sp macro="" textlink="">
      <xdr:nvSpPr>
        <xdr:cNvPr id="243" name="楕円 242"/>
        <xdr:cNvSpPr/>
      </xdr:nvSpPr>
      <xdr:spPr>
        <a:xfrm>
          <a:off x="14541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39</xdr:row>
      <xdr:rowOff>54973</xdr:rowOff>
    </xdr:to>
    <xdr:cxnSp macro="">
      <xdr:nvCxnSpPr>
        <xdr:cNvPr id="244" name="直線コネクタ 243"/>
        <xdr:cNvCxnSpPr/>
      </xdr:nvCxnSpPr>
      <xdr:spPr>
        <a:xfrm flipV="1">
          <a:off x="14592300" y="5974080"/>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245" name="楕円 244"/>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54973</xdr:rowOff>
    </xdr:to>
    <xdr:cxnSp macro="">
      <xdr:nvCxnSpPr>
        <xdr:cNvPr id="246" name="直線コネクタ 245"/>
        <xdr:cNvCxnSpPr/>
      </xdr:nvCxnSpPr>
      <xdr:spPr>
        <a:xfrm>
          <a:off x="13703300" y="66876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67854</xdr:rowOff>
    </xdr:from>
    <xdr:to>
      <xdr:col>67</xdr:col>
      <xdr:colOff>101600</xdr:colOff>
      <xdr:row>38</xdr:row>
      <xdr:rowOff>169454</xdr:rowOff>
    </xdr:to>
    <xdr:sp macro="" textlink="">
      <xdr:nvSpPr>
        <xdr:cNvPr id="247" name="楕円 246"/>
        <xdr:cNvSpPr/>
      </xdr:nvSpPr>
      <xdr:spPr>
        <a:xfrm>
          <a:off x="12763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39</xdr:row>
      <xdr:rowOff>1088</xdr:rowOff>
    </xdr:to>
    <xdr:cxnSp macro="">
      <xdr:nvCxnSpPr>
        <xdr:cNvPr id="248" name="直線コネクタ 247"/>
        <xdr:cNvCxnSpPr/>
      </xdr:nvCxnSpPr>
      <xdr:spPr>
        <a:xfrm>
          <a:off x="12814300" y="66337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249" name="n_1ave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250"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251" name="n_3aveValue【一般廃棄物処理施設】&#10;有形固定資産減価償却率"/>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252" name="n_4aveValue【一般廃棄物処理施設】&#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253" name="n_1mainValue【一般廃棄物処理施設】&#10;有形固定資産減価償却率"/>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254" name="n_2mainValue【一般廃棄物処理施設】&#10;有形固定資産減価償却率"/>
        <xdr:cNvSpPr txBox="1"/>
      </xdr:nvSpPr>
      <xdr:spPr>
        <a:xfrm>
          <a:off x="14389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255"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256" name="n_4mainValue【一般廃棄物処理施設】&#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8" name="テキスト ボックス 2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0" name="テキスト ボックス 2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2" name="テキスト ボックス 27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4" name="テキスト ボックス 27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278" name="直線コネクタ 27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27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280" name="直線コネクタ 27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28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282" name="直線コネクタ 28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283"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284" name="フローチャート: 判断 28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285" name="フローチャート: 判断 28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286" name="フローチャート: 判断 28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287" name="フローチャート: 判断 286"/>
        <xdr:cNvSpPr/>
      </xdr:nvSpPr>
      <xdr:spPr>
        <a:xfrm>
          <a:off x="19494500" y="69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288" name="フローチャート: 判断 287"/>
        <xdr:cNvSpPr/>
      </xdr:nvSpPr>
      <xdr:spPr>
        <a:xfrm>
          <a:off x="18605500" y="69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17235</xdr:rowOff>
    </xdr:from>
    <xdr:to>
      <xdr:col>116</xdr:col>
      <xdr:colOff>114300</xdr:colOff>
      <xdr:row>40</xdr:row>
      <xdr:rowOff>118835</xdr:rowOff>
    </xdr:to>
    <xdr:sp macro="" textlink="">
      <xdr:nvSpPr>
        <xdr:cNvPr id="294" name="楕円 293"/>
        <xdr:cNvSpPr/>
      </xdr:nvSpPr>
      <xdr:spPr>
        <a:xfrm>
          <a:off x="22110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40112</xdr:rowOff>
    </xdr:from>
    <xdr:ext cx="599010" cy="259045"/>
    <xdr:sp macro="" textlink="">
      <xdr:nvSpPr>
        <xdr:cNvPr id="295" name="【一般廃棄物処理施設】&#10;一人当たり有形固定資産（償却資産）額該当値テキスト"/>
        <xdr:cNvSpPr txBox="1"/>
      </xdr:nvSpPr>
      <xdr:spPr>
        <a:xfrm>
          <a:off x="22199600" y="67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24254</xdr:rowOff>
    </xdr:from>
    <xdr:to>
      <xdr:col>112</xdr:col>
      <xdr:colOff>38100</xdr:colOff>
      <xdr:row>40</xdr:row>
      <xdr:rowOff>125854</xdr:rowOff>
    </xdr:to>
    <xdr:sp macro="" textlink="">
      <xdr:nvSpPr>
        <xdr:cNvPr id="296" name="楕円 295"/>
        <xdr:cNvSpPr/>
      </xdr:nvSpPr>
      <xdr:spPr>
        <a:xfrm>
          <a:off x="21272500" y="68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68035</xdr:rowOff>
    </xdr:from>
    <xdr:to>
      <xdr:col>116</xdr:col>
      <xdr:colOff>63500</xdr:colOff>
      <xdr:row>40</xdr:row>
      <xdr:rowOff>75054</xdr:rowOff>
    </xdr:to>
    <xdr:cxnSp macro="">
      <xdr:nvCxnSpPr>
        <xdr:cNvPr id="297" name="直線コネクタ 296"/>
        <xdr:cNvCxnSpPr/>
      </xdr:nvCxnSpPr>
      <xdr:spPr>
        <a:xfrm flipV="1">
          <a:off x="21323300" y="6926035"/>
          <a:ext cx="8382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28800</xdr:rowOff>
    </xdr:from>
    <xdr:to>
      <xdr:col>107</xdr:col>
      <xdr:colOff>101600</xdr:colOff>
      <xdr:row>41</xdr:row>
      <xdr:rowOff>130400</xdr:rowOff>
    </xdr:to>
    <xdr:sp macro="" textlink="">
      <xdr:nvSpPr>
        <xdr:cNvPr id="298" name="楕円 297"/>
        <xdr:cNvSpPr/>
      </xdr:nvSpPr>
      <xdr:spPr>
        <a:xfrm>
          <a:off x="20383500" y="70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75054</xdr:rowOff>
    </xdr:from>
    <xdr:to>
      <xdr:col>111</xdr:col>
      <xdr:colOff>177800</xdr:colOff>
      <xdr:row>41</xdr:row>
      <xdr:rowOff>79600</xdr:rowOff>
    </xdr:to>
    <xdr:cxnSp macro="">
      <xdr:nvCxnSpPr>
        <xdr:cNvPr id="299" name="直線コネクタ 298"/>
        <xdr:cNvCxnSpPr/>
      </xdr:nvCxnSpPr>
      <xdr:spPr>
        <a:xfrm flipV="1">
          <a:off x="20434300" y="6933054"/>
          <a:ext cx="889000" cy="1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30121</xdr:rowOff>
    </xdr:from>
    <xdr:to>
      <xdr:col>102</xdr:col>
      <xdr:colOff>165100</xdr:colOff>
      <xdr:row>41</xdr:row>
      <xdr:rowOff>131721</xdr:rowOff>
    </xdr:to>
    <xdr:sp macro="" textlink="">
      <xdr:nvSpPr>
        <xdr:cNvPr id="300" name="楕円 299"/>
        <xdr:cNvSpPr/>
      </xdr:nvSpPr>
      <xdr:spPr>
        <a:xfrm>
          <a:off x="19494500" y="70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79600</xdr:rowOff>
    </xdr:from>
    <xdr:to>
      <xdr:col>107</xdr:col>
      <xdr:colOff>50800</xdr:colOff>
      <xdr:row>41</xdr:row>
      <xdr:rowOff>80921</xdr:rowOff>
    </xdr:to>
    <xdr:cxnSp macro="">
      <xdr:nvCxnSpPr>
        <xdr:cNvPr id="301" name="直線コネクタ 300"/>
        <xdr:cNvCxnSpPr/>
      </xdr:nvCxnSpPr>
      <xdr:spPr>
        <a:xfrm flipV="1">
          <a:off x="19545300" y="7109050"/>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31411</xdr:rowOff>
    </xdr:from>
    <xdr:to>
      <xdr:col>98</xdr:col>
      <xdr:colOff>38100</xdr:colOff>
      <xdr:row>41</xdr:row>
      <xdr:rowOff>133011</xdr:rowOff>
    </xdr:to>
    <xdr:sp macro="" textlink="">
      <xdr:nvSpPr>
        <xdr:cNvPr id="302" name="楕円 301"/>
        <xdr:cNvSpPr/>
      </xdr:nvSpPr>
      <xdr:spPr>
        <a:xfrm>
          <a:off x="18605500" y="70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80921</xdr:rowOff>
    </xdr:from>
    <xdr:to>
      <xdr:col>102</xdr:col>
      <xdr:colOff>114300</xdr:colOff>
      <xdr:row>41</xdr:row>
      <xdr:rowOff>82211</xdr:rowOff>
    </xdr:to>
    <xdr:cxnSp macro="">
      <xdr:nvCxnSpPr>
        <xdr:cNvPr id="303" name="直線コネクタ 302"/>
        <xdr:cNvCxnSpPr/>
      </xdr:nvCxnSpPr>
      <xdr:spPr>
        <a:xfrm flipV="1">
          <a:off x="18656300" y="711037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304"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305"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48596</xdr:rowOff>
    </xdr:from>
    <xdr:ext cx="599010" cy="259045"/>
    <xdr:sp macro="" textlink="">
      <xdr:nvSpPr>
        <xdr:cNvPr id="306" name="n_3aveValue【一般廃棄物処理施設】&#10;一人当たり有形固定資産（償却資産）額"/>
        <xdr:cNvSpPr txBox="1"/>
      </xdr:nvSpPr>
      <xdr:spPr>
        <a:xfrm>
          <a:off x="19245795" y="673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47976</xdr:rowOff>
    </xdr:from>
    <xdr:ext cx="599010" cy="259045"/>
    <xdr:sp macro="" textlink="">
      <xdr:nvSpPr>
        <xdr:cNvPr id="307" name="n_4aveValue【一般廃棄物処理施設】&#10;一人当たり有形固定資産（償却資産）額"/>
        <xdr:cNvSpPr txBox="1"/>
      </xdr:nvSpPr>
      <xdr:spPr>
        <a:xfrm>
          <a:off x="18356795" y="67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142381</xdr:rowOff>
    </xdr:from>
    <xdr:ext cx="599010" cy="259045"/>
    <xdr:sp macro="" textlink="">
      <xdr:nvSpPr>
        <xdr:cNvPr id="308" name="n_1mainValue【一般廃棄物処理施設】&#10;一人当たり有形固定資産（償却資産）額"/>
        <xdr:cNvSpPr txBox="1"/>
      </xdr:nvSpPr>
      <xdr:spPr>
        <a:xfrm>
          <a:off x="21011095" y="665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121527</xdr:rowOff>
    </xdr:from>
    <xdr:ext cx="534377" cy="259045"/>
    <xdr:sp macro="" textlink="">
      <xdr:nvSpPr>
        <xdr:cNvPr id="309" name="n_2mainValue【一般廃棄物処理施設】&#10;一人当たり有形固定資産（償却資産）額"/>
        <xdr:cNvSpPr txBox="1"/>
      </xdr:nvSpPr>
      <xdr:spPr>
        <a:xfrm>
          <a:off x="20167111" y="71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122848</xdr:rowOff>
    </xdr:from>
    <xdr:ext cx="534377" cy="259045"/>
    <xdr:sp macro="" textlink="">
      <xdr:nvSpPr>
        <xdr:cNvPr id="310" name="n_3mainValue【一般廃棄物処理施設】&#10;一人当たり有形固定資産（償却資産）額"/>
        <xdr:cNvSpPr txBox="1"/>
      </xdr:nvSpPr>
      <xdr:spPr>
        <a:xfrm>
          <a:off x="19278111" y="71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124138</xdr:rowOff>
    </xdr:from>
    <xdr:ext cx="534377" cy="259045"/>
    <xdr:sp macro="" textlink="">
      <xdr:nvSpPr>
        <xdr:cNvPr id="311" name="n_4mainValue【一般廃棄物処理施設】&#10;一人当たり有形固定資産（償却資産）額"/>
        <xdr:cNvSpPr txBox="1"/>
      </xdr:nvSpPr>
      <xdr:spPr>
        <a:xfrm>
          <a:off x="18389111" y="71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3" name="直線コネクタ 352"/>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6"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7" name="直線コネクタ 356"/>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358" name="【消防施設】&#10;有形固定資産減価償却率平均値テキスト"/>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9" name="フローチャート: 判断 358"/>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0" name="フローチャート: 判断 359"/>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61" name="フローチャート: 判断 360"/>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62" name="フローチャート: 判断 361"/>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63" name="フローチャート: 判断 362"/>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5262</xdr:rowOff>
    </xdr:from>
    <xdr:to>
      <xdr:col>85</xdr:col>
      <xdr:colOff>177800</xdr:colOff>
      <xdr:row>79</xdr:row>
      <xdr:rowOff>106862</xdr:rowOff>
    </xdr:to>
    <xdr:sp macro="" textlink="">
      <xdr:nvSpPr>
        <xdr:cNvPr id="369" name="楕円 368"/>
        <xdr:cNvSpPr/>
      </xdr:nvSpPr>
      <xdr:spPr>
        <a:xfrm>
          <a:off x="16268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28139</xdr:rowOff>
    </xdr:from>
    <xdr:ext cx="405111" cy="259045"/>
    <xdr:sp macro="" textlink="">
      <xdr:nvSpPr>
        <xdr:cNvPr id="370" name="【消防施設】&#10;有形固定資産減価償却率該当値テキスト"/>
        <xdr:cNvSpPr txBox="1"/>
      </xdr:nvSpPr>
      <xdr:spPr>
        <a:xfrm>
          <a:off x="16357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160382</xdr:rowOff>
    </xdr:from>
    <xdr:to>
      <xdr:col>81</xdr:col>
      <xdr:colOff>101600</xdr:colOff>
      <xdr:row>78</xdr:row>
      <xdr:rowOff>90532</xdr:rowOff>
    </xdr:to>
    <xdr:sp macro="" textlink="">
      <xdr:nvSpPr>
        <xdr:cNvPr id="371" name="楕円 370"/>
        <xdr:cNvSpPr/>
      </xdr:nvSpPr>
      <xdr:spPr>
        <a:xfrm>
          <a:off x="15430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39732</xdr:rowOff>
    </xdr:from>
    <xdr:to>
      <xdr:col>85</xdr:col>
      <xdr:colOff>127000</xdr:colOff>
      <xdr:row>79</xdr:row>
      <xdr:rowOff>56062</xdr:rowOff>
    </xdr:to>
    <xdr:cxnSp macro="">
      <xdr:nvCxnSpPr>
        <xdr:cNvPr id="372" name="直線コネクタ 371"/>
        <xdr:cNvCxnSpPr/>
      </xdr:nvCxnSpPr>
      <xdr:spPr>
        <a:xfrm>
          <a:off x="15481300" y="13412832"/>
          <a:ext cx="838200" cy="1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153851</xdr:rowOff>
    </xdr:from>
    <xdr:to>
      <xdr:col>76</xdr:col>
      <xdr:colOff>165100</xdr:colOff>
      <xdr:row>78</xdr:row>
      <xdr:rowOff>84001</xdr:rowOff>
    </xdr:to>
    <xdr:sp macro="" textlink="">
      <xdr:nvSpPr>
        <xdr:cNvPr id="373" name="楕円 372"/>
        <xdr:cNvSpPr/>
      </xdr:nvSpPr>
      <xdr:spPr>
        <a:xfrm>
          <a:off x="14541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33201</xdr:rowOff>
    </xdr:from>
    <xdr:to>
      <xdr:col>81</xdr:col>
      <xdr:colOff>50800</xdr:colOff>
      <xdr:row>78</xdr:row>
      <xdr:rowOff>39732</xdr:rowOff>
    </xdr:to>
    <xdr:cxnSp macro="">
      <xdr:nvCxnSpPr>
        <xdr:cNvPr id="374" name="直線コネクタ 373"/>
        <xdr:cNvCxnSpPr/>
      </xdr:nvCxnSpPr>
      <xdr:spPr>
        <a:xfrm>
          <a:off x="14592300" y="134063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116295</xdr:rowOff>
    </xdr:from>
    <xdr:to>
      <xdr:col>72</xdr:col>
      <xdr:colOff>38100</xdr:colOff>
      <xdr:row>82</xdr:row>
      <xdr:rowOff>46445</xdr:rowOff>
    </xdr:to>
    <xdr:sp macro="" textlink="">
      <xdr:nvSpPr>
        <xdr:cNvPr id="375" name="楕円 374"/>
        <xdr:cNvSpPr/>
      </xdr:nvSpPr>
      <xdr:spPr>
        <a:xfrm>
          <a:off x="1365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33201</xdr:rowOff>
    </xdr:from>
    <xdr:to>
      <xdr:col>76</xdr:col>
      <xdr:colOff>114300</xdr:colOff>
      <xdr:row>81</xdr:row>
      <xdr:rowOff>167095</xdr:rowOff>
    </xdr:to>
    <xdr:cxnSp macro="">
      <xdr:nvCxnSpPr>
        <xdr:cNvPr id="376" name="直線コネクタ 375"/>
        <xdr:cNvCxnSpPr/>
      </xdr:nvCxnSpPr>
      <xdr:spPr>
        <a:xfrm flipV="1">
          <a:off x="13703300" y="13406301"/>
          <a:ext cx="889000" cy="6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377" name="楕円 376"/>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167095</xdr:rowOff>
    </xdr:from>
    <xdr:to>
      <xdr:col>71</xdr:col>
      <xdr:colOff>177800</xdr:colOff>
      <xdr:row>83</xdr:row>
      <xdr:rowOff>15239</xdr:rowOff>
    </xdr:to>
    <xdr:cxnSp macro="">
      <xdr:nvCxnSpPr>
        <xdr:cNvPr id="378" name="直線コネクタ 377"/>
        <xdr:cNvCxnSpPr/>
      </xdr:nvCxnSpPr>
      <xdr:spPr>
        <a:xfrm flipV="1">
          <a:off x="12814300" y="1405454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379"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380" name="n_2ave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381" name="n_3aveValue【消防施設】&#10;有形固定資産減価償却率"/>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382" name="n_4aveValue【消防施設】&#10;有形固定資産減価償却率"/>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107059</xdr:rowOff>
    </xdr:from>
    <xdr:ext cx="340478" cy="259045"/>
    <xdr:sp macro="" textlink="">
      <xdr:nvSpPr>
        <xdr:cNvPr id="383" name="n_1mainValue【消防施設】&#10;有形固定資産減価償却率"/>
        <xdr:cNvSpPr txBox="1"/>
      </xdr:nvSpPr>
      <xdr:spPr>
        <a:xfrm>
          <a:off x="152983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100528</xdr:rowOff>
    </xdr:from>
    <xdr:ext cx="340478" cy="259045"/>
    <xdr:sp macro="" textlink="">
      <xdr:nvSpPr>
        <xdr:cNvPr id="384" name="n_2mainValue【消防施設】&#10;有形固定資産減価償却率"/>
        <xdr:cNvSpPr txBox="1"/>
      </xdr:nvSpPr>
      <xdr:spPr>
        <a:xfrm>
          <a:off x="14422061" y="1313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62972</xdr:rowOff>
    </xdr:from>
    <xdr:ext cx="405111" cy="259045"/>
    <xdr:sp macro="" textlink="">
      <xdr:nvSpPr>
        <xdr:cNvPr id="385" name="n_3mainValue【消防施設】&#10;有形固定資産減価償却率"/>
        <xdr:cNvSpPr txBox="1"/>
      </xdr:nvSpPr>
      <xdr:spPr>
        <a:xfrm>
          <a:off x="13500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386" name="n_4mainValue【消防施設】&#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10" name="直線コネクタ 409"/>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3"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4" name="直線コネクタ 413"/>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5"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6" name="フローチャート: 判断 415"/>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7" name="フローチャート: 判断 416"/>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8" name="フローチャート: 判断 417"/>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419" name="フローチャート: 判断 418"/>
        <xdr:cNvSpPr/>
      </xdr:nvSpPr>
      <xdr:spPr>
        <a:xfrm>
          <a:off x="19494500" y="146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420" name="フローチャート: 判断 419"/>
        <xdr:cNvSpPr/>
      </xdr:nvSpPr>
      <xdr:spPr>
        <a:xfrm>
          <a:off x="186055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426" name="楕円 425"/>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78757</xdr:rowOff>
    </xdr:from>
    <xdr:ext cx="469744" cy="259045"/>
    <xdr:sp macro="" textlink="">
      <xdr:nvSpPr>
        <xdr:cNvPr id="427" name="【消防施設】&#10;一人当たり面積該当値テキスト"/>
        <xdr:cNvSpPr txBox="1"/>
      </xdr:nvSpPr>
      <xdr:spPr>
        <a:xfrm>
          <a:off x="22199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70358</xdr:rowOff>
    </xdr:from>
    <xdr:to>
      <xdr:col>112</xdr:col>
      <xdr:colOff>38100</xdr:colOff>
      <xdr:row>84</xdr:row>
      <xdr:rowOff>508</xdr:rowOff>
    </xdr:to>
    <xdr:sp macro="" textlink="">
      <xdr:nvSpPr>
        <xdr:cNvPr id="428" name="楕円 427"/>
        <xdr:cNvSpPr/>
      </xdr:nvSpPr>
      <xdr:spPr>
        <a:xfrm>
          <a:off x="21272500" y="143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121158</xdr:rowOff>
    </xdr:to>
    <xdr:cxnSp macro="">
      <xdr:nvCxnSpPr>
        <xdr:cNvPr id="429" name="直線コネクタ 428"/>
        <xdr:cNvCxnSpPr/>
      </xdr:nvCxnSpPr>
      <xdr:spPr>
        <a:xfrm flipV="1">
          <a:off x="21323300" y="143370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87122</xdr:rowOff>
    </xdr:from>
    <xdr:to>
      <xdr:col>107</xdr:col>
      <xdr:colOff>101600</xdr:colOff>
      <xdr:row>84</xdr:row>
      <xdr:rowOff>17272</xdr:rowOff>
    </xdr:to>
    <xdr:sp macro="" textlink="">
      <xdr:nvSpPr>
        <xdr:cNvPr id="430" name="楕円 429"/>
        <xdr:cNvSpPr/>
      </xdr:nvSpPr>
      <xdr:spPr>
        <a:xfrm>
          <a:off x="203835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121158</xdr:rowOff>
    </xdr:from>
    <xdr:to>
      <xdr:col>111</xdr:col>
      <xdr:colOff>177800</xdr:colOff>
      <xdr:row>83</xdr:row>
      <xdr:rowOff>137922</xdr:rowOff>
    </xdr:to>
    <xdr:cxnSp macro="">
      <xdr:nvCxnSpPr>
        <xdr:cNvPr id="431" name="直線コネクタ 430"/>
        <xdr:cNvCxnSpPr/>
      </xdr:nvCxnSpPr>
      <xdr:spPr>
        <a:xfrm flipV="1">
          <a:off x="20434300" y="1435150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432" name="楕円 431"/>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137922</xdr:rowOff>
    </xdr:from>
    <xdr:to>
      <xdr:col>107</xdr:col>
      <xdr:colOff>50800</xdr:colOff>
      <xdr:row>85</xdr:row>
      <xdr:rowOff>72389</xdr:rowOff>
    </xdr:to>
    <xdr:cxnSp macro="">
      <xdr:nvCxnSpPr>
        <xdr:cNvPr id="433" name="直線コネクタ 432"/>
        <xdr:cNvCxnSpPr/>
      </xdr:nvCxnSpPr>
      <xdr:spPr>
        <a:xfrm flipV="1">
          <a:off x="19545300" y="14368272"/>
          <a:ext cx="889000" cy="27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434" name="楕円 433"/>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76963</xdr:rowOff>
    </xdr:to>
    <xdr:cxnSp macro="">
      <xdr:nvCxnSpPr>
        <xdr:cNvPr id="435" name="直線コネクタ 434"/>
        <xdr:cNvCxnSpPr/>
      </xdr:nvCxnSpPr>
      <xdr:spPr>
        <a:xfrm flipV="1">
          <a:off x="18656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6"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7"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438" name="n_3aveValue【消防施設】&#10;一人当たり面積"/>
        <xdr:cNvSpPr txBox="1"/>
      </xdr:nvSpPr>
      <xdr:spPr>
        <a:xfrm>
          <a:off x="19310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439" name="n_4aveValue【消防施設】&#10;一人当たり面積"/>
        <xdr:cNvSpPr txBox="1"/>
      </xdr:nvSpPr>
      <xdr:spPr>
        <a:xfrm>
          <a:off x="18421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17035</xdr:rowOff>
    </xdr:from>
    <xdr:ext cx="469744" cy="259045"/>
    <xdr:sp macro="" textlink="">
      <xdr:nvSpPr>
        <xdr:cNvPr id="440" name="n_1mainValue【消防施設】&#10;一人当たり面積"/>
        <xdr:cNvSpPr txBox="1"/>
      </xdr:nvSpPr>
      <xdr:spPr>
        <a:xfrm>
          <a:off x="21075727" y="1407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33799</xdr:rowOff>
    </xdr:from>
    <xdr:ext cx="469744" cy="259045"/>
    <xdr:sp macro="" textlink="">
      <xdr:nvSpPr>
        <xdr:cNvPr id="441" name="n_2mainValue【消防施設】&#10;一人当たり面積"/>
        <xdr:cNvSpPr txBox="1"/>
      </xdr:nvSpPr>
      <xdr:spPr>
        <a:xfrm>
          <a:off x="20199427" y="140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442" name="n_3mainValue【消防施設】&#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144290</xdr:rowOff>
    </xdr:from>
    <xdr:ext cx="469744" cy="259045"/>
    <xdr:sp macro="" textlink="">
      <xdr:nvSpPr>
        <xdr:cNvPr id="443" name="n_4mainValue【消防施設】&#10;一人当たり面積"/>
        <xdr:cNvSpPr txBox="1"/>
      </xdr:nvSpPr>
      <xdr:spPr>
        <a:xfrm>
          <a:off x="18421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72"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3" name="フローチャート: 判断 4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4" name="フローチャート: 判断 473"/>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5" name="フローチャート: 判断 474"/>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476" name="フローチャート: 判断 475"/>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477" name="フローチャート: 判断 476"/>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53339</xdr:rowOff>
    </xdr:from>
    <xdr:to>
      <xdr:col>85</xdr:col>
      <xdr:colOff>177800</xdr:colOff>
      <xdr:row>100</xdr:row>
      <xdr:rowOff>154939</xdr:rowOff>
    </xdr:to>
    <xdr:sp macro="" textlink="">
      <xdr:nvSpPr>
        <xdr:cNvPr id="483" name="楕円 482"/>
        <xdr:cNvSpPr/>
      </xdr:nvSpPr>
      <xdr:spPr>
        <a:xfrm>
          <a:off x="16268700" y="171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340478" cy="259045"/>
    <xdr:sp macro="" textlink="">
      <xdr:nvSpPr>
        <xdr:cNvPr id="484" name="【庁舎】&#10;有形固定資産減価償却率該当値テキスト"/>
        <xdr:cNvSpPr txBox="1"/>
      </xdr:nvSpPr>
      <xdr:spPr>
        <a:xfrm>
          <a:off x="16357600" y="1711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0</xdr:rowOff>
    </xdr:from>
    <xdr:to>
      <xdr:col>81</xdr:col>
      <xdr:colOff>101600</xdr:colOff>
      <xdr:row>100</xdr:row>
      <xdr:rowOff>101600</xdr:rowOff>
    </xdr:to>
    <xdr:sp macro="" textlink="">
      <xdr:nvSpPr>
        <xdr:cNvPr id="485" name="楕円 484"/>
        <xdr:cNvSpPr/>
      </xdr:nvSpPr>
      <xdr:spPr>
        <a:xfrm>
          <a:off x="15430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50800</xdr:rowOff>
    </xdr:from>
    <xdr:to>
      <xdr:col>85</xdr:col>
      <xdr:colOff>127000</xdr:colOff>
      <xdr:row>100</xdr:row>
      <xdr:rowOff>104139</xdr:rowOff>
    </xdr:to>
    <xdr:cxnSp macro="">
      <xdr:nvCxnSpPr>
        <xdr:cNvPr id="486" name="直線コネクタ 485"/>
        <xdr:cNvCxnSpPr/>
      </xdr:nvCxnSpPr>
      <xdr:spPr>
        <a:xfrm>
          <a:off x="15481300" y="17195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63500</xdr:rowOff>
    </xdr:from>
    <xdr:to>
      <xdr:col>76</xdr:col>
      <xdr:colOff>165100</xdr:colOff>
      <xdr:row>101</xdr:row>
      <xdr:rowOff>165100</xdr:rowOff>
    </xdr:to>
    <xdr:sp macro="" textlink="">
      <xdr:nvSpPr>
        <xdr:cNvPr id="487" name="楕円 486"/>
        <xdr:cNvSpPr/>
      </xdr:nvSpPr>
      <xdr:spPr>
        <a:xfrm>
          <a:off x="14541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50800</xdr:rowOff>
    </xdr:from>
    <xdr:to>
      <xdr:col>81</xdr:col>
      <xdr:colOff>50800</xdr:colOff>
      <xdr:row>101</xdr:row>
      <xdr:rowOff>114300</xdr:rowOff>
    </xdr:to>
    <xdr:cxnSp macro="">
      <xdr:nvCxnSpPr>
        <xdr:cNvPr id="488" name="直線コネクタ 487"/>
        <xdr:cNvCxnSpPr/>
      </xdr:nvCxnSpPr>
      <xdr:spPr>
        <a:xfrm flipV="1">
          <a:off x="14592300" y="17195800"/>
          <a:ext cx="8890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152400</xdr:rowOff>
    </xdr:from>
    <xdr:to>
      <xdr:col>72</xdr:col>
      <xdr:colOff>38100</xdr:colOff>
      <xdr:row>107</xdr:row>
      <xdr:rowOff>82550</xdr:rowOff>
    </xdr:to>
    <xdr:sp macro="" textlink="">
      <xdr:nvSpPr>
        <xdr:cNvPr id="489" name="楕円 488"/>
        <xdr:cNvSpPr/>
      </xdr:nvSpPr>
      <xdr:spPr>
        <a:xfrm>
          <a:off x="13652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114300</xdr:rowOff>
    </xdr:from>
    <xdr:to>
      <xdr:col>76</xdr:col>
      <xdr:colOff>114300</xdr:colOff>
      <xdr:row>107</xdr:row>
      <xdr:rowOff>31750</xdr:rowOff>
    </xdr:to>
    <xdr:cxnSp macro="">
      <xdr:nvCxnSpPr>
        <xdr:cNvPr id="490" name="直線コネクタ 489"/>
        <xdr:cNvCxnSpPr/>
      </xdr:nvCxnSpPr>
      <xdr:spPr>
        <a:xfrm flipV="1">
          <a:off x="13703300" y="17430750"/>
          <a:ext cx="889000" cy="9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142239</xdr:rowOff>
    </xdr:from>
    <xdr:to>
      <xdr:col>67</xdr:col>
      <xdr:colOff>101600</xdr:colOff>
      <xdr:row>107</xdr:row>
      <xdr:rowOff>72389</xdr:rowOff>
    </xdr:to>
    <xdr:sp macro="" textlink="">
      <xdr:nvSpPr>
        <xdr:cNvPr id="491" name="楕円 490"/>
        <xdr:cNvSpPr/>
      </xdr:nvSpPr>
      <xdr:spPr>
        <a:xfrm>
          <a:off x="12763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21589</xdr:rowOff>
    </xdr:from>
    <xdr:to>
      <xdr:col>71</xdr:col>
      <xdr:colOff>177800</xdr:colOff>
      <xdr:row>107</xdr:row>
      <xdr:rowOff>31750</xdr:rowOff>
    </xdr:to>
    <xdr:cxnSp macro="">
      <xdr:nvCxnSpPr>
        <xdr:cNvPr id="492" name="直線コネクタ 491"/>
        <xdr:cNvCxnSpPr/>
      </xdr:nvCxnSpPr>
      <xdr:spPr>
        <a:xfrm>
          <a:off x="12814300" y="18366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493"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494"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495" name="n_3aveValue【庁舎】&#10;有形固定資産減価償却率"/>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496" name="n_4aveValue【庁舎】&#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118127</xdr:rowOff>
    </xdr:from>
    <xdr:ext cx="340478" cy="259045"/>
    <xdr:sp macro="" textlink="">
      <xdr:nvSpPr>
        <xdr:cNvPr id="497" name="n_1mainValue【庁舎】&#10;有形固定資産減価償却率"/>
        <xdr:cNvSpPr txBox="1"/>
      </xdr:nvSpPr>
      <xdr:spPr>
        <a:xfrm>
          <a:off x="152983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10177</xdr:rowOff>
    </xdr:from>
    <xdr:ext cx="405111" cy="259045"/>
    <xdr:sp macro="" textlink="">
      <xdr:nvSpPr>
        <xdr:cNvPr id="498" name="n_2mainValue【庁舎】&#10;有形固定資産減価償却率"/>
        <xdr:cNvSpPr txBox="1"/>
      </xdr:nvSpPr>
      <xdr:spPr>
        <a:xfrm>
          <a:off x="14389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73677</xdr:rowOff>
    </xdr:from>
    <xdr:ext cx="405111" cy="259045"/>
    <xdr:sp macro="" textlink="">
      <xdr:nvSpPr>
        <xdr:cNvPr id="499" name="n_3mainValue【庁舎】&#10;有形固定資産減価償却率"/>
        <xdr:cNvSpPr txBox="1"/>
      </xdr:nvSpPr>
      <xdr:spPr>
        <a:xfrm>
          <a:off x="13500744"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63516</xdr:rowOff>
    </xdr:from>
    <xdr:ext cx="405111" cy="259045"/>
    <xdr:sp macro="" textlink="">
      <xdr:nvSpPr>
        <xdr:cNvPr id="500" name="n_4mainValue【庁舎】&#10;有形固定資産減価償却率"/>
        <xdr:cNvSpPr txBox="1"/>
      </xdr:nvSpPr>
      <xdr:spPr>
        <a:xfrm>
          <a:off x="126117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4" name="直線コネクタ 523"/>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5"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6" name="直線コネクタ 525"/>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7"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8" name="直線コネクタ 527"/>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9"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0" name="フローチャート: 判断 529"/>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1" name="フローチャート: 判断 530"/>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2" name="フローチャート: 判断 5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533" name="フローチャート: 判断 532"/>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534" name="フローチャート: 判断 533"/>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149606</xdr:rowOff>
    </xdr:from>
    <xdr:to>
      <xdr:col>116</xdr:col>
      <xdr:colOff>114300</xdr:colOff>
      <xdr:row>107</xdr:row>
      <xdr:rowOff>79756</xdr:rowOff>
    </xdr:to>
    <xdr:sp macro="" textlink="">
      <xdr:nvSpPr>
        <xdr:cNvPr id="540" name="楕円 539"/>
        <xdr:cNvSpPr/>
      </xdr:nvSpPr>
      <xdr:spPr>
        <a:xfrm>
          <a:off x="221107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128033</xdr:rowOff>
    </xdr:from>
    <xdr:ext cx="469744" cy="259045"/>
    <xdr:sp macro="" textlink="">
      <xdr:nvSpPr>
        <xdr:cNvPr id="541" name="【庁舎】&#10;一人当たり面積該当値テキスト"/>
        <xdr:cNvSpPr txBox="1"/>
      </xdr:nvSpPr>
      <xdr:spPr>
        <a:xfrm>
          <a:off x="22199600" y="183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157607</xdr:rowOff>
    </xdr:from>
    <xdr:to>
      <xdr:col>112</xdr:col>
      <xdr:colOff>38100</xdr:colOff>
      <xdr:row>107</xdr:row>
      <xdr:rowOff>87757</xdr:rowOff>
    </xdr:to>
    <xdr:sp macro="" textlink="">
      <xdr:nvSpPr>
        <xdr:cNvPr id="542" name="楕円 541"/>
        <xdr:cNvSpPr/>
      </xdr:nvSpPr>
      <xdr:spPr>
        <a:xfrm>
          <a:off x="21272500" y="183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28956</xdr:rowOff>
    </xdr:from>
    <xdr:to>
      <xdr:col>116</xdr:col>
      <xdr:colOff>63500</xdr:colOff>
      <xdr:row>107</xdr:row>
      <xdr:rowOff>36957</xdr:rowOff>
    </xdr:to>
    <xdr:cxnSp macro="">
      <xdr:nvCxnSpPr>
        <xdr:cNvPr id="543" name="直線コネクタ 542"/>
        <xdr:cNvCxnSpPr/>
      </xdr:nvCxnSpPr>
      <xdr:spPr>
        <a:xfrm flipV="1">
          <a:off x="21323300" y="1837410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85979</xdr:rowOff>
    </xdr:from>
    <xdr:to>
      <xdr:col>107</xdr:col>
      <xdr:colOff>101600</xdr:colOff>
      <xdr:row>106</xdr:row>
      <xdr:rowOff>16129</xdr:rowOff>
    </xdr:to>
    <xdr:sp macro="" textlink="">
      <xdr:nvSpPr>
        <xdr:cNvPr id="544" name="楕円 543"/>
        <xdr:cNvSpPr/>
      </xdr:nvSpPr>
      <xdr:spPr>
        <a:xfrm>
          <a:off x="20383500" y="18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136779</xdr:rowOff>
    </xdr:from>
    <xdr:to>
      <xdr:col>111</xdr:col>
      <xdr:colOff>177800</xdr:colOff>
      <xdr:row>107</xdr:row>
      <xdr:rowOff>36957</xdr:rowOff>
    </xdr:to>
    <xdr:cxnSp macro="">
      <xdr:nvCxnSpPr>
        <xdr:cNvPr id="545" name="直線コネクタ 544"/>
        <xdr:cNvCxnSpPr/>
      </xdr:nvCxnSpPr>
      <xdr:spPr>
        <a:xfrm>
          <a:off x="20434300" y="18139029"/>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26163</xdr:rowOff>
    </xdr:from>
    <xdr:to>
      <xdr:col>102</xdr:col>
      <xdr:colOff>165100</xdr:colOff>
      <xdr:row>107</xdr:row>
      <xdr:rowOff>127763</xdr:rowOff>
    </xdr:to>
    <xdr:sp macro="" textlink="">
      <xdr:nvSpPr>
        <xdr:cNvPr id="546" name="楕円 545"/>
        <xdr:cNvSpPr/>
      </xdr:nvSpPr>
      <xdr:spPr>
        <a:xfrm>
          <a:off x="19494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136779</xdr:rowOff>
    </xdr:from>
    <xdr:to>
      <xdr:col>107</xdr:col>
      <xdr:colOff>50800</xdr:colOff>
      <xdr:row>107</xdr:row>
      <xdr:rowOff>76963</xdr:rowOff>
    </xdr:to>
    <xdr:cxnSp macro="">
      <xdr:nvCxnSpPr>
        <xdr:cNvPr id="547" name="直線コネクタ 546"/>
        <xdr:cNvCxnSpPr/>
      </xdr:nvCxnSpPr>
      <xdr:spPr>
        <a:xfrm flipV="1">
          <a:off x="19545300" y="18139029"/>
          <a:ext cx="889000" cy="2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548" name="楕円 547"/>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76963</xdr:rowOff>
    </xdr:from>
    <xdr:to>
      <xdr:col>102</xdr:col>
      <xdr:colOff>114300</xdr:colOff>
      <xdr:row>107</xdr:row>
      <xdr:rowOff>83058</xdr:rowOff>
    </xdr:to>
    <xdr:cxnSp macro="">
      <xdr:nvCxnSpPr>
        <xdr:cNvPr id="549" name="直線コネクタ 548"/>
        <xdr:cNvCxnSpPr/>
      </xdr:nvCxnSpPr>
      <xdr:spPr>
        <a:xfrm flipV="1">
          <a:off x="18656300" y="1842211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50"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1"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552" name="n_3aveValue【庁舎】&#10;一人当たり面積"/>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553" name="n_4aveValue【庁舎】&#10;一人当たり面積"/>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78884</xdr:rowOff>
    </xdr:from>
    <xdr:ext cx="469744" cy="259045"/>
    <xdr:sp macro="" textlink="">
      <xdr:nvSpPr>
        <xdr:cNvPr id="554" name="n_1mainValue【庁舎】&#10;一人当たり面積"/>
        <xdr:cNvSpPr txBox="1"/>
      </xdr:nvSpPr>
      <xdr:spPr>
        <a:xfrm>
          <a:off x="21075727" y="184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32656</xdr:rowOff>
    </xdr:from>
    <xdr:ext cx="469744" cy="259045"/>
    <xdr:sp macro="" textlink="">
      <xdr:nvSpPr>
        <xdr:cNvPr id="555" name="n_2mainValue【庁舎】&#10;一人当たり面積"/>
        <xdr:cNvSpPr txBox="1"/>
      </xdr:nvSpPr>
      <xdr:spPr>
        <a:xfrm>
          <a:off x="20199427" y="178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118890</xdr:rowOff>
    </xdr:from>
    <xdr:ext cx="469744" cy="259045"/>
    <xdr:sp macro="" textlink="">
      <xdr:nvSpPr>
        <xdr:cNvPr id="556" name="n_3mainValue【庁舎】&#10;一人当たり面積"/>
        <xdr:cNvSpPr txBox="1"/>
      </xdr:nvSpPr>
      <xdr:spPr>
        <a:xfrm>
          <a:off x="19310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557" name="n_4mainValue【庁舎】&#10;一人当たり面積"/>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体育館・プールは類似団体平均を上回っていることから、個別施設計画により施設の維持管理を適切に進める。庁舎及び消防庁舎は改築を行ったことから、類似団体平均を大きく下回ったところである。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betufile\desktop$\miyata-nozomu\&#12487;&#12473;&#12463;&#12488;&#12483;&#12503;\20250204&#20381;&#38972;&#65306;27&#12294;&#12305;&#20196;&#21644;&#65300;&#24180;&#24230;&#36001;&#25919;&#29366;&#27841;&#36039;&#26009;&#38598;&#12398;&#20316;&#25104;&#12395;&#12388;&#12356;&#12390;&#65288;&#65298;&#22238;&#30446;&#65289;\&#12304;&#36001;&#25919;&#29366;&#27841;&#36039;&#26009;&#38598;&#12305;_015440_&#27941;&#21029;&#30010;_2022\&#12304;&#36001;&#25919;&#29366;&#27841;&#36039;&#26009;&#38598;&#12305;_015440_&#27941;&#2102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60.6</v>
          </cell>
          <cell r="BX53">
            <v>62</v>
          </cell>
          <cell r="CF53">
            <v>60</v>
          </cell>
          <cell r="CN53">
            <v>61.4</v>
          </cell>
          <cell r="CV53">
            <v>61.5</v>
          </cell>
        </row>
        <row r="55">
          <cell r="AN55" t="str">
            <v>類似団体内平均値</v>
          </cell>
          <cell r="BP55">
            <v>0</v>
          </cell>
          <cell r="BX55">
            <v>0</v>
          </cell>
          <cell r="CF55">
            <v>0</v>
          </cell>
          <cell r="CN55">
            <v>0</v>
          </cell>
          <cell r="CV55">
            <v>0</v>
          </cell>
        </row>
        <row r="57">
          <cell r="BP57">
            <v>60.1</v>
          </cell>
          <cell r="BX57">
            <v>61.6</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4.3</v>
          </cell>
          <cell r="BX75">
            <v>5</v>
          </cell>
          <cell r="CF75">
            <v>6.3</v>
          </cell>
          <cell r="CN75">
            <v>6.7</v>
          </cell>
          <cell r="CV75">
            <v>6.3</v>
          </cell>
        </row>
        <row r="77">
          <cell r="AN77" t="str">
            <v>類似団体内平均値</v>
          </cell>
          <cell r="BP77">
            <v>0</v>
          </cell>
          <cell r="BX77">
            <v>0</v>
          </cell>
          <cell r="CF77">
            <v>0</v>
          </cell>
          <cell r="CN77">
            <v>0</v>
          </cell>
          <cell r="CV77">
            <v>0</v>
          </cell>
        </row>
        <row r="79">
          <cell r="BP79">
            <v>8.6</v>
          </cell>
          <cell r="BX79">
            <v>8.6</v>
          </cell>
          <cell r="CF79">
            <v>7.4</v>
          </cell>
          <cell r="CN79">
            <v>7.5</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8654093</v>
      </c>
      <c r="BO4" s="407"/>
      <c r="BP4" s="407"/>
      <c r="BQ4" s="407"/>
      <c r="BR4" s="407"/>
      <c r="BS4" s="407"/>
      <c r="BT4" s="407"/>
      <c r="BU4" s="408"/>
      <c r="BV4" s="406">
        <v>7430900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5.8</v>
      </c>
      <c r="CU4" s="413"/>
      <c r="CV4" s="413"/>
      <c r="CW4" s="413"/>
      <c r="CX4" s="413"/>
      <c r="CY4" s="413"/>
      <c r="CZ4" s="413"/>
      <c r="DA4" s="414"/>
      <c r="DB4" s="412">
        <v>4.7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8441677</v>
      </c>
      <c r="BO5" s="444"/>
      <c r="BP5" s="444"/>
      <c r="BQ5" s="444"/>
      <c r="BR5" s="444"/>
      <c r="BS5" s="444"/>
      <c r="BT5" s="444"/>
      <c r="BU5" s="445"/>
      <c r="BV5" s="443">
        <v>7240590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82.1</v>
      </c>
      <c r="CU5" s="441"/>
      <c r="CV5" s="441"/>
      <c r="CW5" s="441"/>
      <c r="CX5" s="441"/>
      <c r="CY5" s="441"/>
      <c r="CZ5" s="441"/>
      <c r="DA5" s="442"/>
      <c r="DB5" s="440">
        <v>81.599999999999994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212416</v>
      </c>
      <c r="BO6" s="444"/>
      <c r="BP6" s="444"/>
      <c r="BQ6" s="444"/>
      <c r="BR6" s="444"/>
      <c r="BS6" s="444"/>
      <c r="BT6" s="444"/>
      <c r="BU6" s="445"/>
      <c r="BV6" s="443">
        <v>190310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82.8</v>
      </c>
      <c r="CU6" s="481"/>
      <c r="CV6" s="481"/>
      <c r="CW6" s="481"/>
      <c r="CX6" s="481"/>
      <c r="CY6" s="481"/>
      <c r="CZ6" s="481"/>
      <c r="DA6" s="482"/>
      <c r="DB6" s="480">
        <v>83.6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2003</v>
      </c>
      <c r="BO7" s="444"/>
      <c r="BP7" s="444"/>
      <c r="BQ7" s="444"/>
      <c r="BR7" s="444"/>
      <c r="BS7" s="444"/>
      <c r="BT7" s="444"/>
      <c r="BU7" s="445"/>
      <c r="BV7" s="443">
        <v>15264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3624823</v>
      </c>
      <c r="CU7" s="444"/>
      <c r="CV7" s="444"/>
      <c r="CW7" s="444"/>
      <c r="CX7" s="444"/>
      <c r="CY7" s="444"/>
      <c r="CZ7" s="444"/>
      <c r="DA7" s="445"/>
      <c r="DB7" s="443">
        <v>3698000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210413</v>
      </c>
      <c r="BO8" s="444"/>
      <c r="BP8" s="444"/>
      <c r="BQ8" s="444"/>
      <c r="BR8" s="444"/>
      <c r="BS8" s="444"/>
      <c r="BT8" s="444"/>
      <c r="BU8" s="445"/>
      <c r="BV8" s="443">
        <v>175046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v>
      </c>
      <c r="CU8" s="484"/>
      <c r="CV8" s="484"/>
      <c r="CW8" s="484"/>
      <c r="CX8" s="484"/>
      <c r="CY8" s="484"/>
      <c r="CZ8" s="484"/>
      <c r="DA8" s="485"/>
      <c r="DB8" s="483">
        <v>0.2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4373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35367</v>
      </c>
      <c r="BO9" s="444"/>
      <c r="BP9" s="444"/>
      <c r="BQ9" s="444"/>
      <c r="BR9" s="444"/>
      <c r="BS9" s="444"/>
      <c r="BT9" s="444"/>
      <c r="BU9" s="445"/>
      <c r="BV9" s="443">
        <v>2731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14.1</v>
      </c>
      <c r="CU9" s="441"/>
      <c r="CV9" s="441"/>
      <c r="CW9" s="441"/>
      <c r="CX9" s="441"/>
      <c r="CY9" s="441"/>
      <c r="CZ9" s="441"/>
      <c r="DA9" s="442"/>
      <c r="DB9" s="440">
        <v>13.6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5008</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465219</v>
      </c>
      <c r="BO10" s="444"/>
      <c r="BP10" s="444"/>
      <c r="BQ10" s="444"/>
      <c r="BR10" s="444"/>
      <c r="BS10" s="444"/>
      <c r="BT10" s="444"/>
      <c r="BU10" s="445"/>
      <c r="BV10" s="443">
        <v>314440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138240</v>
      </c>
      <c r="BO11" s="444"/>
      <c r="BP11" s="444"/>
      <c r="BQ11" s="444"/>
      <c r="BR11" s="444"/>
      <c r="BS11" s="444"/>
      <c r="BT11" s="444"/>
      <c r="BU11" s="445"/>
      <c r="BV11" s="443">
        <v>7313</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4211</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111</v>
      </c>
      <c r="AV12" s="476"/>
      <c r="AW12" s="476"/>
      <c r="AX12" s="476"/>
      <c r="AY12" s="477" t="s">
        <v>138</v>
      </c>
      <c r="AZ12" s="478"/>
      <c r="BA12" s="478"/>
      <c r="BB12" s="478"/>
      <c r="BC12" s="478"/>
      <c r="BD12" s="478"/>
      <c r="BE12" s="478"/>
      <c r="BF12" s="478"/>
      <c r="BG12" s="478"/>
      <c r="BH12" s="478"/>
      <c r="BI12" s="478"/>
      <c r="BJ12" s="478"/>
      <c r="BK12" s="478"/>
      <c r="BL12" s="478"/>
      <c r="BM12" s="479"/>
      <c r="BN12" s="443">
        <v>315662</v>
      </c>
      <c r="BO12" s="444"/>
      <c r="BP12" s="444"/>
      <c r="BQ12" s="444"/>
      <c r="BR12" s="444"/>
      <c r="BS12" s="444"/>
      <c r="BT12" s="444"/>
      <c r="BU12" s="445"/>
      <c r="BV12" s="443">
        <v>292832</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4201</v>
      </c>
      <c r="S13" s="528"/>
      <c r="T13" s="528"/>
      <c r="U13" s="528"/>
      <c r="V13" s="529"/>
      <c r="W13" s="459" t="s">
        <v>142</v>
      </c>
      <c r="X13" s="460"/>
      <c r="Y13" s="460"/>
      <c r="Z13" s="460"/>
      <c r="AA13" s="460"/>
      <c r="AB13" s="450"/>
      <c r="AC13" s="494">
        <v>501</v>
      </c>
      <c r="AD13" s="495"/>
      <c r="AE13" s="495"/>
      <c r="AF13" s="495"/>
      <c r="AG13" s="537"/>
      <c r="AH13" s="494">
        <v>596</v>
      </c>
      <c r="AI13" s="495"/>
      <c r="AJ13" s="495"/>
      <c r="AK13" s="495"/>
      <c r="AL13" s="496"/>
      <c r="AM13" s="472" t="s">
        <v>143</v>
      </c>
      <c r="AN13" s="473"/>
      <c r="AO13" s="473"/>
      <c r="AP13" s="473"/>
      <c r="AQ13" s="473"/>
      <c r="AR13" s="473"/>
      <c r="AS13" s="473"/>
      <c r="AT13" s="474"/>
      <c r="AU13" s="475" t="s">
        <v>129</v>
      </c>
      <c r="AV13" s="476"/>
      <c r="AW13" s="476"/>
      <c r="AX13" s="476"/>
      <c r="AY13" s="477" t="s">
        <v>144</v>
      </c>
      <c r="AZ13" s="478"/>
      <c r="BA13" s="478"/>
      <c r="BB13" s="478"/>
      <c r="BC13" s="478"/>
      <c r="BD13" s="478"/>
      <c r="BE13" s="478"/>
      <c r="BF13" s="478"/>
      <c r="BG13" s="478"/>
      <c r="BH13" s="478"/>
      <c r="BI13" s="478"/>
      <c r="BJ13" s="478"/>
      <c r="BK13" s="478"/>
      <c r="BL13" s="478"/>
      <c r="BM13" s="479"/>
      <c r="BN13" s="443">
        <v>323164</v>
      </c>
      <c r="BO13" s="444"/>
      <c r="BP13" s="444"/>
      <c r="BQ13" s="444"/>
      <c r="BR13" s="444"/>
      <c r="BS13" s="444"/>
      <c r="BT13" s="444"/>
      <c r="BU13" s="445"/>
      <c r="BV13" s="443">
        <v>31652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6.3</v>
      </c>
      <c r="CU13" s="441"/>
      <c r="CV13" s="441"/>
      <c r="CW13" s="441"/>
      <c r="CX13" s="441"/>
      <c r="CY13" s="441"/>
      <c r="CZ13" s="441"/>
      <c r="DA13" s="442"/>
      <c r="DB13" s="440">
        <v>6.7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4331</v>
      </c>
      <c r="S14" s="528"/>
      <c r="T14" s="528"/>
      <c r="U14" s="528"/>
      <c r="V14" s="529"/>
      <c r="W14" s="433"/>
      <c r="X14" s="434"/>
      <c r="Y14" s="434"/>
      <c r="Z14" s="434"/>
      <c r="AA14" s="434"/>
      <c r="AB14" s="423"/>
      <c r="AC14" s="530">
        <v>24.8</v>
      </c>
      <c r="AD14" s="531"/>
      <c r="AE14" s="531"/>
      <c r="AF14" s="531"/>
      <c r="AG14" s="532"/>
      <c r="AH14" s="530">
        <v>25.7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4322</v>
      </c>
      <c r="S15" s="528"/>
      <c r="T15" s="528"/>
      <c r="U15" s="528"/>
      <c r="V15" s="529"/>
      <c r="W15" s="459" t="s">
        <v>149</v>
      </c>
      <c r="X15" s="460"/>
      <c r="Y15" s="460"/>
      <c r="Z15" s="460"/>
      <c r="AA15" s="460"/>
      <c r="AB15" s="450"/>
      <c r="AC15" s="494">
        <v>443</v>
      </c>
      <c r="AD15" s="495"/>
      <c r="AE15" s="495"/>
      <c r="AF15" s="495"/>
      <c r="AG15" s="537"/>
      <c r="AH15" s="494">
        <v>525</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684273</v>
      </c>
      <c r="BO15" s="407"/>
      <c r="BP15" s="407"/>
      <c r="BQ15" s="407"/>
      <c r="BR15" s="407"/>
      <c r="BS15" s="407"/>
      <c r="BT15" s="407"/>
      <c r="BU15" s="408"/>
      <c r="BV15" s="406">
        <v>651256</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21.9</v>
      </c>
      <c r="AD16" s="531"/>
      <c r="AE16" s="531"/>
      <c r="AF16" s="531"/>
      <c r="AG16" s="532"/>
      <c r="AH16" s="530">
        <v>22.7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3437618</v>
      </c>
      <c r="BO16" s="444"/>
      <c r="BP16" s="444"/>
      <c r="BQ16" s="444"/>
      <c r="BR16" s="444"/>
      <c r="BS16" s="444"/>
      <c r="BT16" s="444"/>
      <c r="BU16" s="445"/>
      <c r="BV16" s="443">
        <v>3427119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153</v>
      </c>
      <c r="S17" s="550"/>
      <c r="T17" s="550"/>
      <c r="U17" s="550"/>
      <c r="V17" s="551"/>
      <c r="W17" s="459" t="s">
        <v>156</v>
      </c>
      <c r="X17" s="460"/>
      <c r="Y17" s="460"/>
      <c r="Z17" s="460"/>
      <c r="AA17" s="460"/>
      <c r="AB17" s="450"/>
      <c r="AC17" s="494">
        <v>1078</v>
      </c>
      <c r="AD17" s="495"/>
      <c r="AE17" s="495"/>
      <c r="AF17" s="495"/>
      <c r="AG17" s="537"/>
      <c r="AH17" s="494">
        <v>1196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840446</v>
      </c>
      <c r="BO17" s="444"/>
      <c r="BP17" s="444"/>
      <c r="BQ17" s="444"/>
      <c r="BR17" s="444"/>
      <c r="BS17" s="444"/>
      <c r="BT17" s="444"/>
      <c r="BU17" s="445"/>
      <c r="BV17" s="443">
        <v>802837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158</v>
      </c>
      <c r="C18" s="486"/>
      <c r="D18" s="486"/>
      <c r="E18" s="569"/>
      <c r="F18" s="569"/>
      <c r="G18" s="569"/>
      <c r="H18" s="569"/>
      <c r="I18" s="569"/>
      <c r="J18" s="569"/>
      <c r="K18" s="569"/>
      <c r="L18" s="570">
        <v>716.8</v>
      </c>
      <c r="M18" s="570"/>
      <c r="N18" s="570"/>
      <c r="O18" s="570"/>
      <c r="P18" s="570"/>
      <c r="Q18" s="570"/>
      <c r="R18" s="571"/>
      <c r="S18" s="571"/>
      <c r="T18" s="571"/>
      <c r="U18" s="571"/>
      <c r="V18" s="572"/>
      <c r="W18" s="461"/>
      <c r="X18" s="462"/>
      <c r="Y18" s="462"/>
      <c r="Z18" s="462"/>
      <c r="AA18" s="462"/>
      <c r="AB18" s="453"/>
      <c r="AC18" s="573">
        <v>53.3</v>
      </c>
      <c r="AD18" s="574"/>
      <c r="AE18" s="574"/>
      <c r="AF18" s="574"/>
      <c r="AG18" s="575"/>
      <c r="AH18" s="573">
        <v>51.6</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2995832</v>
      </c>
      <c r="BO18" s="444"/>
      <c r="BP18" s="444"/>
      <c r="BQ18" s="444"/>
      <c r="BR18" s="444"/>
      <c r="BS18" s="444"/>
      <c r="BT18" s="444"/>
      <c r="BU18" s="445"/>
      <c r="BV18" s="443">
        <v>3022562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160</v>
      </c>
      <c r="C19" s="486"/>
      <c r="D19" s="486"/>
      <c r="E19" s="569"/>
      <c r="F19" s="569"/>
      <c r="G19" s="569"/>
      <c r="H19" s="569"/>
      <c r="I19" s="569"/>
      <c r="J19" s="569"/>
      <c r="K19" s="569"/>
      <c r="L19" s="577">
        <v>6</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4902705</v>
      </c>
      <c r="BO19" s="444"/>
      <c r="BP19" s="444"/>
      <c r="BQ19" s="444"/>
      <c r="BR19" s="444"/>
      <c r="BS19" s="444"/>
      <c r="BT19" s="444"/>
      <c r="BU19" s="445"/>
      <c r="BV19" s="443">
        <v>4514271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162</v>
      </c>
      <c r="C20" s="486"/>
      <c r="D20" s="486"/>
      <c r="E20" s="569"/>
      <c r="F20" s="569"/>
      <c r="G20" s="569"/>
      <c r="H20" s="569"/>
      <c r="I20" s="569"/>
      <c r="J20" s="569"/>
      <c r="K20" s="569"/>
      <c r="L20" s="577">
        <v>2043</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10257962</v>
      </c>
      <c r="BO22" s="407"/>
      <c r="BP22" s="407"/>
      <c r="BQ22" s="407"/>
      <c r="BR22" s="407"/>
      <c r="BS22" s="407"/>
      <c r="BT22" s="407"/>
      <c r="BU22" s="408"/>
      <c r="BV22" s="406">
        <v>9392708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9309097</v>
      </c>
      <c r="BO23" s="444"/>
      <c r="BP23" s="444"/>
      <c r="BQ23" s="444"/>
      <c r="BR23" s="444"/>
      <c r="BS23" s="444"/>
      <c r="BT23" s="444"/>
      <c r="BU23" s="445"/>
      <c r="BV23" s="443">
        <v>8270938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7100</v>
      </c>
      <c r="R24" s="495"/>
      <c r="S24" s="495"/>
      <c r="T24" s="495"/>
      <c r="U24" s="495"/>
      <c r="V24" s="537"/>
      <c r="W24" s="589"/>
      <c r="X24" s="590"/>
      <c r="Y24" s="591"/>
      <c r="Z24" s="493" t="s">
        <v>173</v>
      </c>
      <c r="AA24" s="473"/>
      <c r="AB24" s="473"/>
      <c r="AC24" s="473"/>
      <c r="AD24" s="473"/>
      <c r="AE24" s="473"/>
      <c r="AF24" s="473"/>
      <c r="AG24" s="474"/>
      <c r="AH24" s="494">
        <v>97</v>
      </c>
      <c r="AI24" s="495"/>
      <c r="AJ24" s="495"/>
      <c r="AK24" s="495"/>
      <c r="AL24" s="537"/>
      <c r="AM24" s="494">
        <v>288478</v>
      </c>
      <c r="AN24" s="495"/>
      <c r="AO24" s="495"/>
      <c r="AP24" s="495"/>
      <c r="AQ24" s="495"/>
      <c r="AR24" s="537"/>
      <c r="AS24" s="494">
        <v>2974</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8515172</v>
      </c>
      <c r="BO24" s="444"/>
      <c r="BP24" s="444"/>
      <c r="BQ24" s="444"/>
      <c r="BR24" s="444"/>
      <c r="BS24" s="444"/>
      <c r="BT24" s="444"/>
      <c r="BU24" s="445"/>
      <c r="BV24" s="443">
        <v>7482553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6000</v>
      </c>
      <c r="R25" s="495"/>
      <c r="S25" s="495"/>
      <c r="T25" s="495"/>
      <c r="U25" s="495"/>
      <c r="V25" s="537"/>
      <c r="W25" s="589"/>
      <c r="X25" s="590"/>
      <c r="Y25" s="591"/>
      <c r="Z25" s="493" t="s">
        <v>176</v>
      </c>
      <c r="AA25" s="473"/>
      <c r="AB25" s="473"/>
      <c r="AC25" s="473"/>
      <c r="AD25" s="473"/>
      <c r="AE25" s="473"/>
      <c r="AF25" s="473"/>
      <c r="AG25" s="474"/>
      <c r="AH25" s="494" t="s">
        <v>140</v>
      </c>
      <c r="AI25" s="495"/>
      <c r="AJ25" s="495"/>
      <c r="AK25" s="495"/>
      <c r="AL25" s="537"/>
      <c r="AM25" s="494" t="s">
        <v>140</v>
      </c>
      <c r="AN25" s="495"/>
      <c r="AO25" s="495"/>
      <c r="AP25" s="495"/>
      <c r="AQ25" s="495"/>
      <c r="AR25" s="537"/>
      <c r="AS25" s="494" t="s">
        <v>140</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85529</v>
      </c>
      <c r="BO25" s="407"/>
      <c r="BP25" s="407"/>
      <c r="BQ25" s="407"/>
      <c r="BR25" s="407"/>
      <c r="BS25" s="407"/>
      <c r="BT25" s="407"/>
      <c r="BU25" s="408"/>
      <c r="BV25" s="406">
        <v>118021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5350</v>
      </c>
      <c r="R26" s="495"/>
      <c r="S26" s="495"/>
      <c r="T26" s="495"/>
      <c r="U26" s="495"/>
      <c r="V26" s="537"/>
      <c r="W26" s="589"/>
      <c r="X26" s="590"/>
      <c r="Y26" s="591"/>
      <c r="Z26" s="493" t="s">
        <v>179</v>
      </c>
      <c r="AA26" s="595"/>
      <c r="AB26" s="595"/>
      <c r="AC26" s="595"/>
      <c r="AD26" s="595"/>
      <c r="AE26" s="595"/>
      <c r="AF26" s="595"/>
      <c r="AG26" s="596"/>
      <c r="AH26" s="494">
        <v>6</v>
      </c>
      <c r="AI26" s="495"/>
      <c r="AJ26" s="495"/>
      <c r="AK26" s="495"/>
      <c r="AL26" s="537"/>
      <c r="AM26" s="494">
        <v>18708</v>
      </c>
      <c r="AN26" s="495"/>
      <c r="AO26" s="495"/>
      <c r="AP26" s="495"/>
      <c r="AQ26" s="495"/>
      <c r="AR26" s="537"/>
      <c r="AS26" s="494">
        <v>3118</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2780</v>
      </c>
      <c r="R27" s="495"/>
      <c r="S27" s="495"/>
      <c r="T27" s="495"/>
      <c r="U27" s="495"/>
      <c r="V27" s="537"/>
      <c r="W27" s="589"/>
      <c r="X27" s="590"/>
      <c r="Y27" s="591"/>
      <c r="Z27" s="493" t="s">
        <v>182</v>
      </c>
      <c r="AA27" s="473"/>
      <c r="AB27" s="473"/>
      <c r="AC27" s="473"/>
      <c r="AD27" s="473"/>
      <c r="AE27" s="473"/>
      <c r="AF27" s="473"/>
      <c r="AG27" s="474"/>
      <c r="AH27" s="494" t="s">
        <v>140</v>
      </c>
      <c r="AI27" s="495"/>
      <c r="AJ27" s="495"/>
      <c r="AK27" s="495"/>
      <c r="AL27" s="537"/>
      <c r="AM27" s="494" t="s">
        <v>140</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v>48130</v>
      </c>
      <c r="BO27" s="566"/>
      <c r="BP27" s="566"/>
      <c r="BQ27" s="566"/>
      <c r="BR27" s="566"/>
      <c r="BS27" s="566"/>
      <c r="BT27" s="566"/>
      <c r="BU27" s="567"/>
      <c r="BV27" s="565">
        <v>48509</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2220</v>
      </c>
      <c r="R28" s="495"/>
      <c r="S28" s="495"/>
      <c r="T28" s="495"/>
      <c r="U28" s="495"/>
      <c r="V28" s="537"/>
      <c r="W28" s="589"/>
      <c r="X28" s="590"/>
      <c r="Y28" s="591"/>
      <c r="Z28" s="493" t="s">
        <v>186</v>
      </c>
      <c r="AA28" s="473"/>
      <c r="AB28" s="473"/>
      <c r="AC28" s="473"/>
      <c r="AD28" s="473"/>
      <c r="AE28" s="473"/>
      <c r="AF28" s="473"/>
      <c r="AG28" s="474"/>
      <c r="AH28" s="494" t="s">
        <v>183</v>
      </c>
      <c r="AI28" s="495"/>
      <c r="AJ28" s="495"/>
      <c r="AK28" s="495"/>
      <c r="AL28" s="537"/>
      <c r="AM28" s="494" t="s">
        <v>140</v>
      </c>
      <c r="AN28" s="495"/>
      <c r="AO28" s="495"/>
      <c r="AP28" s="495"/>
      <c r="AQ28" s="495"/>
      <c r="AR28" s="537"/>
      <c r="AS28" s="494" t="s">
        <v>132</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886153</v>
      </c>
      <c r="BO28" s="407"/>
      <c r="BP28" s="407"/>
      <c r="BQ28" s="407"/>
      <c r="BR28" s="407"/>
      <c r="BS28" s="407"/>
      <c r="BT28" s="407"/>
      <c r="BU28" s="408"/>
      <c r="BV28" s="406">
        <v>736596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8</v>
      </c>
      <c r="M29" s="495"/>
      <c r="N29" s="495"/>
      <c r="O29" s="495"/>
      <c r="P29" s="537"/>
      <c r="Q29" s="494">
        <v>1830</v>
      </c>
      <c r="R29" s="495"/>
      <c r="S29" s="495"/>
      <c r="T29" s="495"/>
      <c r="U29" s="495"/>
      <c r="V29" s="537"/>
      <c r="W29" s="592"/>
      <c r="X29" s="593"/>
      <c r="Y29" s="594"/>
      <c r="Z29" s="493" t="s">
        <v>189</v>
      </c>
      <c r="AA29" s="473"/>
      <c r="AB29" s="473"/>
      <c r="AC29" s="473"/>
      <c r="AD29" s="473"/>
      <c r="AE29" s="473"/>
      <c r="AF29" s="473"/>
      <c r="AG29" s="474"/>
      <c r="AH29" s="494">
        <v>97</v>
      </c>
      <c r="AI29" s="495"/>
      <c r="AJ29" s="495"/>
      <c r="AK29" s="495"/>
      <c r="AL29" s="537"/>
      <c r="AM29" s="494">
        <v>288478</v>
      </c>
      <c r="AN29" s="495"/>
      <c r="AO29" s="495"/>
      <c r="AP29" s="495"/>
      <c r="AQ29" s="495"/>
      <c r="AR29" s="537"/>
      <c r="AS29" s="494">
        <v>2974</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569229</v>
      </c>
      <c r="BO29" s="444"/>
      <c r="BP29" s="444"/>
      <c r="BQ29" s="444"/>
      <c r="BR29" s="444"/>
      <c r="BS29" s="444"/>
      <c r="BT29" s="444"/>
      <c r="BU29" s="445"/>
      <c r="BV29" s="443">
        <v>690923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98.7</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3609615</v>
      </c>
      <c r="BO30" s="566"/>
      <c r="BP30" s="566"/>
      <c r="BQ30" s="566"/>
      <c r="BR30" s="566"/>
      <c r="BS30" s="566"/>
      <c r="BT30" s="566"/>
      <c r="BU30" s="567"/>
      <c r="BV30" s="565">
        <v>3818995</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簡易水道事業会計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美幌・津別広域事務組合</v>
      </c>
      <c r="BZ34" s="634"/>
      <c r="CA34" s="634"/>
      <c r="CB34" s="634"/>
      <c r="CC34" s="634"/>
      <c r="CD34" s="634"/>
      <c r="CE34" s="634"/>
      <c r="CF34" s="634"/>
      <c r="CG34" s="634"/>
      <c r="CH34" s="634"/>
      <c r="CI34" s="634"/>
      <c r="CJ34" s="634"/>
      <c r="CK34" s="634"/>
      <c r="CL34" s="634"/>
      <c r="CM34" s="634"/>
      <c r="CN34" s="181"/>
      <c r="CO34" s="633">
        <f>IF(CQ34="","",MAX(C34:D43,U34:V43,AM34:AN43,BE34:BF43,BW34:BX43)+1)</f>
        <v>9</v>
      </c>
      <c r="CP34" s="633"/>
      <c r="CQ34" s="634" t="str">
        <f>IF('各会計、関係団体の財政状況及び健全化判断比率'!BS7="","",'各会計、関係団体の財政状況及び健全化判断比率'!BS7)</f>
        <v>津別町振興公社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網走地方教育研修センター組合</v>
      </c>
      <c r="BZ35" s="634"/>
      <c r="CA35" s="634"/>
      <c r="CB35" s="634"/>
      <c r="CC35" s="634"/>
      <c r="CD35" s="634"/>
      <c r="CE35" s="634"/>
      <c r="CF35" s="634"/>
      <c r="CG35" s="634"/>
      <c r="CH35" s="634"/>
      <c r="CI35" s="634"/>
      <c r="CJ35" s="634"/>
      <c r="CK35" s="634"/>
      <c r="CL35" s="634"/>
      <c r="CM35" s="634"/>
      <c r="CN35" s="181"/>
      <c r="CO35" s="633">
        <f t="shared" ref="CO35:CO43" si="3">IF(CQ35="","",CO34+1)</f>
        <v>10</v>
      </c>
      <c r="CP35" s="633"/>
      <c r="CQ35" s="634" t="str">
        <f>IF('各会計、関係団体の財政状況及び健全化判断比率'!BS8="","",'各会計、関係団体の財政状況及び健全化判断比率'!BS8)</f>
        <v>相生振興公社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f t="shared" si="3"/>
        <v>11</v>
      </c>
      <c r="CP36" s="633"/>
      <c r="CQ36" s="634" t="str">
        <f>IF('各会計、関係団体の財政状況及び健全化判断比率'!BS9="","",'各会計、関係団体の財政状況及び健全化判断比率'!BS9)</f>
        <v>北海道つべつまちづくり会社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Aq6AVaJRdWrFBtXPifCZUzxLsouEgBKZLY4lCNmAGU0pgASicGYobR/QJ8o8P1TI4u9wGTbzesQcGTQTss8lQw==" saltValue="Q64HxFeY3kXlKt5KTkM0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603024</v>
      </c>
      <c r="S5" s="649"/>
      <c r="T5" s="649"/>
      <c r="U5" s="649"/>
      <c r="V5" s="649"/>
      <c r="W5" s="649"/>
      <c r="X5" s="649"/>
      <c r="Y5" s="650"/>
      <c r="Z5" s="651">
        <v>7</v>
      </c>
      <c r="AA5" s="651"/>
      <c r="AB5" s="651"/>
      <c r="AC5" s="651"/>
      <c r="AD5" s="652">
        <v>603024</v>
      </c>
      <c r="AE5" s="652"/>
      <c r="AF5" s="652"/>
      <c r="AG5" s="652"/>
      <c r="AH5" s="652"/>
      <c r="AI5" s="652"/>
      <c r="AJ5" s="652"/>
      <c r="AK5" s="652"/>
      <c r="AL5" s="653">
        <v>16.7</v>
      </c>
      <c r="AM5" s="654"/>
      <c r="AN5" s="654"/>
      <c r="AO5" s="655"/>
      <c r="AP5" s="645" t="s">
        <v>231</v>
      </c>
      <c r="AQ5" s="646"/>
      <c r="AR5" s="646"/>
      <c r="AS5" s="646"/>
      <c r="AT5" s="646"/>
      <c r="AU5" s="646"/>
      <c r="AV5" s="646"/>
      <c r="AW5" s="646"/>
      <c r="AX5" s="646"/>
      <c r="AY5" s="646"/>
      <c r="AZ5" s="646"/>
      <c r="BA5" s="646"/>
      <c r="BB5" s="646"/>
      <c r="BC5" s="646"/>
      <c r="BD5" s="646"/>
      <c r="BE5" s="646"/>
      <c r="BF5" s="647"/>
      <c r="BG5" s="659">
        <v>601309</v>
      </c>
      <c r="BH5" s="660"/>
      <c r="BI5" s="660"/>
      <c r="BJ5" s="660"/>
      <c r="BK5" s="660"/>
      <c r="BL5" s="660"/>
      <c r="BM5" s="660"/>
      <c r="BN5" s="661"/>
      <c r="BO5" s="662">
        <v>99.7</v>
      </c>
      <c r="BP5" s="662"/>
      <c r="BQ5" s="662"/>
      <c r="BR5" s="662"/>
      <c r="BS5" s="663">
        <v>10938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109696</v>
      </c>
      <c r="S6" s="660"/>
      <c r="T6" s="660"/>
      <c r="U6" s="660"/>
      <c r="V6" s="660"/>
      <c r="W6" s="660"/>
      <c r="X6" s="660"/>
      <c r="Y6" s="661"/>
      <c r="Z6" s="662">
        <v>1.3</v>
      </c>
      <c r="AA6" s="662"/>
      <c r="AB6" s="662"/>
      <c r="AC6" s="662"/>
      <c r="AD6" s="663">
        <v>109696</v>
      </c>
      <c r="AE6" s="663"/>
      <c r="AF6" s="663"/>
      <c r="AG6" s="663"/>
      <c r="AH6" s="663"/>
      <c r="AI6" s="663"/>
      <c r="AJ6" s="663"/>
      <c r="AK6" s="663"/>
      <c r="AL6" s="664">
        <v>3</v>
      </c>
      <c r="AM6" s="665"/>
      <c r="AN6" s="665"/>
      <c r="AO6" s="666"/>
      <c r="AP6" s="656" t="s">
        <v>236</v>
      </c>
      <c r="AQ6" s="657"/>
      <c r="AR6" s="657"/>
      <c r="AS6" s="657"/>
      <c r="AT6" s="657"/>
      <c r="AU6" s="657"/>
      <c r="AV6" s="657"/>
      <c r="AW6" s="657"/>
      <c r="AX6" s="657"/>
      <c r="AY6" s="657"/>
      <c r="AZ6" s="657"/>
      <c r="BA6" s="657"/>
      <c r="BB6" s="657"/>
      <c r="BC6" s="657"/>
      <c r="BD6" s="657"/>
      <c r="BE6" s="657"/>
      <c r="BF6" s="658"/>
      <c r="BG6" s="659">
        <v>601309</v>
      </c>
      <c r="BH6" s="660"/>
      <c r="BI6" s="660"/>
      <c r="BJ6" s="660"/>
      <c r="BK6" s="660"/>
      <c r="BL6" s="660"/>
      <c r="BM6" s="660"/>
      <c r="BN6" s="661"/>
      <c r="BO6" s="662">
        <v>99.7</v>
      </c>
      <c r="BP6" s="662"/>
      <c r="BQ6" s="662"/>
      <c r="BR6" s="662"/>
      <c r="BS6" s="663">
        <v>10938</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64011</v>
      </c>
      <c r="CS6" s="660"/>
      <c r="CT6" s="660"/>
      <c r="CU6" s="660"/>
      <c r="CV6" s="660"/>
      <c r="CW6" s="660"/>
      <c r="CX6" s="660"/>
      <c r="CY6" s="661"/>
      <c r="CZ6" s="653">
        <v>0.8</v>
      </c>
      <c r="DA6" s="654"/>
      <c r="DB6" s="654"/>
      <c r="DC6" s="670"/>
      <c r="DD6" s="668" t="s">
        <v>140</v>
      </c>
      <c r="DE6" s="660"/>
      <c r="DF6" s="660"/>
      <c r="DG6" s="660"/>
      <c r="DH6" s="660"/>
      <c r="DI6" s="660"/>
      <c r="DJ6" s="660"/>
      <c r="DK6" s="660"/>
      <c r="DL6" s="660"/>
      <c r="DM6" s="660"/>
      <c r="DN6" s="660"/>
      <c r="DO6" s="660"/>
      <c r="DP6" s="661"/>
      <c r="DQ6" s="668">
        <v>64011</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198</v>
      </c>
      <c r="S7" s="660"/>
      <c r="T7" s="660"/>
      <c r="U7" s="660"/>
      <c r="V7" s="660"/>
      <c r="W7" s="660"/>
      <c r="X7" s="660"/>
      <c r="Y7" s="661"/>
      <c r="Z7" s="662">
        <v>0</v>
      </c>
      <c r="AA7" s="662"/>
      <c r="AB7" s="662"/>
      <c r="AC7" s="662"/>
      <c r="AD7" s="663">
        <v>198</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243335</v>
      </c>
      <c r="BH7" s="660"/>
      <c r="BI7" s="660"/>
      <c r="BJ7" s="660"/>
      <c r="BK7" s="660"/>
      <c r="BL7" s="660"/>
      <c r="BM7" s="660"/>
      <c r="BN7" s="661"/>
      <c r="BO7" s="662">
        <v>40.4</v>
      </c>
      <c r="BP7" s="662"/>
      <c r="BQ7" s="662"/>
      <c r="BR7" s="662"/>
      <c r="BS7" s="663">
        <v>10938</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2710746</v>
      </c>
      <c r="CS7" s="660"/>
      <c r="CT7" s="660"/>
      <c r="CU7" s="660"/>
      <c r="CV7" s="660"/>
      <c r="CW7" s="660"/>
      <c r="CX7" s="660"/>
      <c r="CY7" s="661"/>
      <c r="CZ7" s="662">
        <v>32.1</v>
      </c>
      <c r="DA7" s="662"/>
      <c r="DB7" s="662"/>
      <c r="DC7" s="662"/>
      <c r="DD7" s="668">
        <v>1283455</v>
      </c>
      <c r="DE7" s="660"/>
      <c r="DF7" s="660"/>
      <c r="DG7" s="660"/>
      <c r="DH7" s="660"/>
      <c r="DI7" s="660"/>
      <c r="DJ7" s="660"/>
      <c r="DK7" s="660"/>
      <c r="DL7" s="660"/>
      <c r="DM7" s="660"/>
      <c r="DN7" s="660"/>
      <c r="DO7" s="660"/>
      <c r="DP7" s="661"/>
      <c r="DQ7" s="668">
        <v>1493759</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1450</v>
      </c>
      <c r="S8" s="660"/>
      <c r="T8" s="660"/>
      <c r="U8" s="660"/>
      <c r="V8" s="660"/>
      <c r="W8" s="660"/>
      <c r="X8" s="660"/>
      <c r="Y8" s="661"/>
      <c r="Z8" s="662">
        <v>0</v>
      </c>
      <c r="AA8" s="662"/>
      <c r="AB8" s="662"/>
      <c r="AC8" s="662"/>
      <c r="AD8" s="663">
        <v>1450</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7450</v>
      </c>
      <c r="BH8" s="660"/>
      <c r="BI8" s="660"/>
      <c r="BJ8" s="660"/>
      <c r="BK8" s="660"/>
      <c r="BL8" s="660"/>
      <c r="BM8" s="660"/>
      <c r="BN8" s="661"/>
      <c r="BO8" s="662">
        <v>1.2</v>
      </c>
      <c r="BP8" s="662"/>
      <c r="BQ8" s="662"/>
      <c r="BR8" s="662"/>
      <c r="BS8" s="663" t="s">
        <v>132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1134948</v>
      </c>
      <c r="CS8" s="660"/>
      <c r="CT8" s="660"/>
      <c r="CU8" s="660"/>
      <c r="CV8" s="660"/>
      <c r="CW8" s="660"/>
      <c r="CX8" s="660"/>
      <c r="CY8" s="661"/>
      <c r="CZ8" s="662">
        <v>13.4</v>
      </c>
      <c r="DA8" s="662"/>
      <c r="DB8" s="662"/>
      <c r="DC8" s="662"/>
      <c r="DD8" s="668">
        <v>407</v>
      </c>
      <c r="DE8" s="660"/>
      <c r="DF8" s="660"/>
      <c r="DG8" s="660"/>
      <c r="DH8" s="660"/>
      <c r="DI8" s="660"/>
      <c r="DJ8" s="660"/>
      <c r="DK8" s="660"/>
      <c r="DL8" s="660"/>
      <c r="DM8" s="660"/>
      <c r="DN8" s="660"/>
      <c r="DO8" s="660"/>
      <c r="DP8" s="661"/>
      <c r="DQ8" s="668">
        <v>571067</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1169</v>
      </c>
      <c r="S9" s="660"/>
      <c r="T9" s="660"/>
      <c r="U9" s="660"/>
      <c r="V9" s="660"/>
      <c r="W9" s="660"/>
      <c r="X9" s="660"/>
      <c r="Y9" s="661"/>
      <c r="Z9" s="662">
        <v>0</v>
      </c>
      <c r="AA9" s="662"/>
      <c r="AB9" s="662"/>
      <c r="AC9" s="662"/>
      <c r="AD9" s="663">
        <v>1169</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182744</v>
      </c>
      <c r="BH9" s="660"/>
      <c r="BI9" s="660"/>
      <c r="BJ9" s="660"/>
      <c r="BK9" s="660"/>
      <c r="BL9" s="660"/>
      <c r="BM9" s="660"/>
      <c r="BN9" s="661"/>
      <c r="BO9" s="662">
        <v>30.3</v>
      </c>
      <c r="BP9" s="662"/>
      <c r="BQ9" s="662"/>
      <c r="BR9" s="662"/>
      <c r="BS9" s="663" t="s">
        <v>132</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692000</v>
      </c>
      <c r="CS9" s="660"/>
      <c r="CT9" s="660"/>
      <c r="CU9" s="660"/>
      <c r="CV9" s="660"/>
      <c r="CW9" s="660"/>
      <c r="CX9" s="660"/>
      <c r="CY9" s="661"/>
      <c r="CZ9" s="662">
        <v>8.1999999999999993</v>
      </c>
      <c r="DA9" s="662"/>
      <c r="DB9" s="662"/>
      <c r="DC9" s="662"/>
      <c r="DD9" s="668">
        <v>10476</v>
      </c>
      <c r="DE9" s="660"/>
      <c r="DF9" s="660"/>
      <c r="DG9" s="660"/>
      <c r="DH9" s="660"/>
      <c r="DI9" s="660"/>
      <c r="DJ9" s="660"/>
      <c r="DK9" s="660"/>
      <c r="DL9" s="660"/>
      <c r="DM9" s="660"/>
      <c r="DN9" s="660"/>
      <c r="DO9" s="660"/>
      <c r="DP9" s="661"/>
      <c r="DQ9" s="668">
        <v>364367</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140</v>
      </c>
      <c r="S10" s="660"/>
      <c r="T10" s="660"/>
      <c r="U10" s="660"/>
      <c r="V10" s="660"/>
      <c r="W10" s="660"/>
      <c r="X10" s="660"/>
      <c r="Y10" s="661"/>
      <c r="Z10" s="662" t="s">
        <v>248</v>
      </c>
      <c r="AA10" s="662"/>
      <c r="AB10" s="662"/>
      <c r="AC10" s="662"/>
      <c r="AD10" s="663" t="s">
        <v>132</v>
      </c>
      <c r="AE10" s="663"/>
      <c r="AF10" s="663"/>
      <c r="AG10" s="663"/>
      <c r="AH10" s="663"/>
      <c r="AI10" s="663"/>
      <c r="AJ10" s="663"/>
      <c r="AK10" s="663"/>
      <c r="AL10" s="664" t="s">
        <v>248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14859</v>
      </c>
      <c r="BH10" s="660"/>
      <c r="BI10" s="660"/>
      <c r="BJ10" s="660"/>
      <c r="BK10" s="660"/>
      <c r="BL10" s="660"/>
      <c r="BM10" s="660"/>
      <c r="BN10" s="661"/>
      <c r="BO10" s="662">
        <v>2.5</v>
      </c>
      <c r="BP10" s="662"/>
      <c r="BQ10" s="662"/>
      <c r="BR10" s="662"/>
      <c r="BS10" s="663" t="s">
        <v>132</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240</v>
      </c>
      <c r="CS10" s="660"/>
      <c r="CT10" s="660"/>
      <c r="CU10" s="660"/>
      <c r="CV10" s="660"/>
      <c r="CW10" s="660"/>
      <c r="CX10" s="660"/>
      <c r="CY10" s="661"/>
      <c r="CZ10" s="662">
        <v>0</v>
      </c>
      <c r="DA10" s="662"/>
      <c r="DB10" s="662"/>
      <c r="DC10" s="662"/>
      <c r="DD10" s="668" t="s">
        <v>248</v>
      </c>
      <c r="DE10" s="660"/>
      <c r="DF10" s="660"/>
      <c r="DG10" s="660"/>
      <c r="DH10" s="660"/>
      <c r="DI10" s="660"/>
      <c r="DJ10" s="660"/>
      <c r="DK10" s="660"/>
      <c r="DL10" s="660"/>
      <c r="DM10" s="660"/>
      <c r="DN10" s="660"/>
      <c r="DO10" s="660"/>
      <c r="DP10" s="661"/>
      <c r="DQ10" s="668">
        <v>240</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125529</v>
      </c>
      <c r="S11" s="660"/>
      <c r="T11" s="660"/>
      <c r="U11" s="660"/>
      <c r="V11" s="660"/>
      <c r="W11" s="660"/>
      <c r="X11" s="660"/>
      <c r="Y11" s="661"/>
      <c r="Z11" s="664">
        <v>1.5</v>
      </c>
      <c r="AA11" s="665"/>
      <c r="AB11" s="665"/>
      <c r="AC11" s="671"/>
      <c r="AD11" s="668">
        <v>125529</v>
      </c>
      <c r="AE11" s="660"/>
      <c r="AF11" s="660"/>
      <c r="AG11" s="660"/>
      <c r="AH11" s="660"/>
      <c r="AI11" s="660"/>
      <c r="AJ11" s="660"/>
      <c r="AK11" s="661"/>
      <c r="AL11" s="664">
        <v>3.5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38282</v>
      </c>
      <c r="BH11" s="660"/>
      <c r="BI11" s="660"/>
      <c r="BJ11" s="660"/>
      <c r="BK11" s="660"/>
      <c r="BL11" s="660"/>
      <c r="BM11" s="660"/>
      <c r="BN11" s="661"/>
      <c r="BO11" s="662">
        <v>6.3</v>
      </c>
      <c r="BP11" s="662"/>
      <c r="BQ11" s="662"/>
      <c r="BR11" s="662"/>
      <c r="BS11" s="663">
        <v>10938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1178549</v>
      </c>
      <c r="CS11" s="660"/>
      <c r="CT11" s="660"/>
      <c r="CU11" s="660"/>
      <c r="CV11" s="660"/>
      <c r="CW11" s="660"/>
      <c r="CX11" s="660"/>
      <c r="CY11" s="661"/>
      <c r="CZ11" s="662">
        <v>14</v>
      </c>
      <c r="DA11" s="662"/>
      <c r="DB11" s="662"/>
      <c r="DC11" s="662"/>
      <c r="DD11" s="668">
        <v>809416</v>
      </c>
      <c r="DE11" s="660"/>
      <c r="DF11" s="660"/>
      <c r="DG11" s="660"/>
      <c r="DH11" s="660"/>
      <c r="DI11" s="660"/>
      <c r="DJ11" s="660"/>
      <c r="DK11" s="660"/>
      <c r="DL11" s="660"/>
      <c r="DM11" s="660"/>
      <c r="DN11" s="660"/>
      <c r="DO11" s="660"/>
      <c r="DP11" s="661"/>
      <c r="DQ11" s="668">
        <v>286148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248</v>
      </c>
      <c r="S12" s="660"/>
      <c r="T12" s="660"/>
      <c r="U12" s="660"/>
      <c r="V12" s="660"/>
      <c r="W12" s="660"/>
      <c r="X12" s="660"/>
      <c r="Y12" s="661"/>
      <c r="Z12" s="662" t="s">
        <v>140</v>
      </c>
      <c r="AA12" s="662"/>
      <c r="AB12" s="662"/>
      <c r="AC12" s="662"/>
      <c r="AD12" s="663" t="s">
        <v>248</v>
      </c>
      <c r="AE12" s="663"/>
      <c r="AF12" s="663"/>
      <c r="AG12" s="663"/>
      <c r="AH12" s="663"/>
      <c r="AI12" s="663"/>
      <c r="AJ12" s="663"/>
      <c r="AK12" s="663"/>
      <c r="AL12" s="664" t="s">
        <v>132</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311711</v>
      </c>
      <c r="BH12" s="660"/>
      <c r="BI12" s="660"/>
      <c r="BJ12" s="660"/>
      <c r="BK12" s="660"/>
      <c r="BL12" s="660"/>
      <c r="BM12" s="660"/>
      <c r="BN12" s="661"/>
      <c r="BO12" s="662">
        <v>51.7</v>
      </c>
      <c r="BP12" s="662"/>
      <c r="BQ12" s="662"/>
      <c r="BR12" s="662"/>
      <c r="BS12" s="663" t="s">
        <v>248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135508</v>
      </c>
      <c r="CS12" s="660"/>
      <c r="CT12" s="660"/>
      <c r="CU12" s="660"/>
      <c r="CV12" s="660"/>
      <c r="CW12" s="660"/>
      <c r="CX12" s="660"/>
      <c r="CY12" s="661"/>
      <c r="CZ12" s="662">
        <v>1.6</v>
      </c>
      <c r="DA12" s="662"/>
      <c r="DB12" s="662"/>
      <c r="DC12" s="662"/>
      <c r="DD12" s="668" t="s">
        <v>132</v>
      </c>
      <c r="DE12" s="660"/>
      <c r="DF12" s="660"/>
      <c r="DG12" s="660"/>
      <c r="DH12" s="660"/>
      <c r="DI12" s="660"/>
      <c r="DJ12" s="660"/>
      <c r="DK12" s="660"/>
      <c r="DL12" s="660"/>
      <c r="DM12" s="660"/>
      <c r="DN12" s="660"/>
      <c r="DO12" s="660"/>
      <c r="DP12" s="661"/>
      <c r="DQ12" s="668">
        <v>123804</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132</v>
      </c>
      <c r="AA13" s="662"/>
      <c r="AB13" s="662"/>
      <c r="AC13" s="662"/>
      <c r="AD13" s="663" t="s">
        <v>248</v>
      </c>
      <c r="AE13" s="663"/>
      <c r="AF13" s="663"/>
      <c r="AG13" s="663"/>
      <c r="AH13" s="663"/>
      <c r="AI13" s="663"/>
      <c r="AJ13" s="663"/>
      <c r="AK13" s="663"/>
      <c r="AL13" s="664" t="s">
        <v>132</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299723</v>
      </c>
      <c r="BH13" s="660"/>
      <c r="BI13" s="660"/>
      <c r="BJ13" s="660"/>
      <c r="BK13" s="660"/>
      <c r="BL13" s="660"/>
      <c r="BM13" s="660"/>
      <c r="BN13" s="661"/>
      <c r="BO13" s="662">
        <v>49.7</v>
      </c>
      <c r="BP13" s="662"/>
      <c r="BQ13" s="662"/>
      <c r="BR13" s="662"/>
      <c r="BS13" s="663" t="s">
        <v>140</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569360</v>
      </c>
      <c r="CS13" s="660"/>
      <c r="CT13" s="660"/>
      <c r="CU13" s="660"/>
      <c r="CV13" s="660"/>
      <c r="CW13" s="660"/>
      <c r="CX13" s="660"/>
      <c r="CY13" s="661"/>
      <c r="CZ13" s="662">
        <v>6.7</v>
      </c>
      <c r="DA13" s="662"/>
      <c r="DB13" s="662"/>
      <c r="DC13" s="662"/>
      <c r="DD13" s="668">
        <v>202642</v>
      </c>
      <c r="DE13" s="660"/>
      <c r="DF13" s="660"/>
      <c r="DG13" s="660"/>
      <c r="DH13" s="660"/>
      <c r="DI13" s="660"/>
      <c r="DJ13" s="660"/>
      <c r="DK13" s="660"/>
      <c r="DL13" s="660"/>
      <c r="DM13" s="660"/>
      <c r="DN13" s="660"/>
      <c r="DO13" s="660"/>
      <c r="DP13" s="661"/>
      <c r="DQ13" s="668">
        <v>374302</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140</v>
      </c>
      <c r="AA14" s="662"/>
      <c r="AB14" s="662"/>
      <c r="AC14" s="662"/>
      <c r="AD14" s="663" t="s">
        <v>132</v>
      </c>
      <c r="AE14" s="663"/>
      <c r="AF14" s="663"/>
      <c r="AG14" s="663"/>
      <c r="AH14" s="663"/>
      <c r="AI14" s="663"/>
      <c r="AJ14" s="663"/>
      <c r="AK14" s="663"/>
      <c r="AL14" s="664" t="s">
        <v>132</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15679</v>
      </c>
      <c r="BH14" s="660"/>
      <c r="BI14" s="660"/>
      <c r="BJ14" s="660"/>
      <c r="BK14" s="660"/>
      <c r="BL14" s="660"/>
      <c r="BM14" s="660"/>
      <c r="BN14" s="661"/>
      <c r="BO14" s="662">
        <v>2.6</v>
      </c>
      <c r="BP14" s="662"/>
      <c r="BQ14" s="662"/>
      <c r="BR14" s="662"/>
      <c r="BS14" s="663" t="s">
        <v>248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276293</v>
      </c>
      <c r="CS14" s="660"/>
      <c r="CT14" s="660"/>
      <c r="CU14" s="660"/>
      <c r="CV14" s="660"/>
      <c r="CW14" s="660"/>
      <c r="CX14" s="660"/>
      <c r="CY14" s="661"/>
      <c r="CZ14" s="662">
        <v>3.3</v>
      </c>
      <c r="DA14" s="662"/>
      <c r="DB14" s="662"/>
      <c r="DC14" s="662"/>
      <c r="DD14" s="668" t="s">
        <v>140</v>
      </c>
      <c r="DE14" s="660"/>
      <c r="DF14" s="660"/>
      <c r="DG14" s="660"/>
      <c r="DH14" s="660"/>
      <c r="DI14" s="660"/>
      <c r="DJ14" s="660"/>
      <c r="DK14" s="660"/>
      <c r="DL14" s="660"/>
      <c r="DM14" s="660"/>
      <c r="DN14" s="660"/>
      <c r="DO14" s="660"/>
      <c r="DP14" s="661"/>
      <c r="DQ14" s="668">
        <v>237893</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140</v>
      </c>
      <c r="AA15" s="662"/>
      <c r="AB15" s="662"/>
      <c r="AC15" s="662"/>
      <c r="AD15" s="663" t="s">
        <v>132</v>
      </c>
      <c r="AE15" s="663"/>
      <c r="AF15" s="663"/>
      <c r="AG15" s="663"/>
      <c r="AH15" s="663"/>
      <c r="AI15" s="663"/>
      <c r="AJ15" s="663"/>
      <c r="AK15" s="663"/>
      <c r="AL15" s="664" t="s">
        <v>132</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30584</v>
      </c>
      <c r="BH15" s="660"/>
      <c r="BI15" s="660"/>
      <c r="BJ15" s="660"/>
      <c r="BK15" s="660"/>
      <c r="BL15" s="660"/>
      <c r="BM15" s="660"/>
      <c r="BN15" s="661"/>
      <c r="BO15" s="662">
        <v>5.0999999999999996</v>
      </c>
      <c r="BP15" s="662"/>
      <c r="BQ15" s="662"/>
      <c r="BR15" s="662"/>
      <c r="BS15" s="663" t="s">
        <v>248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922405</v>
      </c>
      <c r="CS15" s="660"/>
      <c r="CT15" s="660"/>
      <c r="CU15" s="660"/>
      <c r="CV15" s="660"/>
      <c r="CW15" s="660"/>
      <c r="CX15" s="660"/>
      <c r="CY15" s="661"/>
      <c r="CZ15" s="662">
        <v>10.9</v>
      </c>
      <c r="DA15" s="662"/>
      <c r="DB15" s="662"/>
      <c r="DC15" s="662"/>
      <c r="DD15" s="668">
        <v>393292</v>
      </c>
      <c r="DE15" s="660"/>
      <c r="DF15" s="660"/>
      <c r="DG15" s="660"/>
      <c r="DH15" s="660"/>
      <c r="DI15" s="660"/>
      <c r="DJ15" s="660"/>
      <c r="DK15" s="660"/>
      <c r="DL15" s="660"/>
      <c r="DM15" s="660"/>
      <c r="DN15" s="660"/>
      <c r="DO15" s="660"/>
      <c r="DP15" s="661"/>
      <c r="DQ15" s="668">
        <v>481119</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7158</v>
      </c>
      <c r="S16" s="660"/>
      <c r="T16" s="660"/>
      <c r="U16" s="660"/>
      <c r="V16" s="660"/>
      <c r="W16" s="660"/>
      <c r="X16" s="660"/>
      <c r="Y16" s="661"/>
      <c r="Z16" s="662">
        <v>0.1</v>
      </c>
      <c r="AA16" s="662"/>
      <c r="AB16" s="662"/>
      <c r="AC16" s="662"/>
      <c r="AD16" s="663">
        <v>7158</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248</v>
      </c>
      <c r="BH16" s="660"/>
      <c r="BI16" s="660"/>
      <c r="BJ16" s="660"/>
      <c r="BK16" s="660"/>
      <c r="BL16" s="660"/>
      <c r="BM16" s="660"/>
      <c r="BN16" s="661"/>
      <c r="BO16" s="662" t="s">
        <v>248</v>
      </c>
      <c r="BP16" s="662"/>
      <c r="BQ16" s="662"/>
      <c r="BR16" s="662"/>
      <c r="BS16" s="663" t="s">
        <v>248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6952</v>
      </c>
      <c r="CS16" s="660"/>
      <c r="CT16" s="660"/>
      <c r="CU16" s="660"/>
      <c r="CV16" s="660"/>
      <c r="CW16" s="660"/>
      <c r="CX16" s="660"/>
      <c r="CY16" s="661"/>
      <c r="CZ16" s="662">
        <v>0.1</v>
      </c>
      <c r="DA16" s="662"/>
      <c r="DB16" s="662"/>
      <c r="DC16" s="662"/>
      <c r="DD16" s="668" t="s">
        <v>132</v>
      </c>
      <c r="DE16" s="660"/>
      <c r="DF16" s="660"/>
      <c r="DG16" s="660"/>
      <c r="DH16" s="660"/>
      <c r="DI16" s="660"/>
      <c r="DJ16" s="660"/>
      <c r="DK16" s="660"/>
      <c r="DL16" s="660"/>
      <c r="DM16" s="660"/>
      <c r="DN16" s="660"/>
      <c r="DO16" s="660"/>
      <c r="DP16" s="661"/>
      <c r="DQ16" s="668">
        <v>84</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10852</v>
      </c>
      <c r="S17" s="660"/>
      <c r="T17" s="660"/>
      <c r="U17" s="660"/>
      <c r="V17" s="660"/>
      <c r="W17" s="660"/>
      <c r="X17" s="660"/>
      <c r="Y17" s="661"/>
      <c r="Z17" s="662">
        <v>0.1</v>
      </c>
      <c r="AA17" s="662"/>
      <c r="AB17" s="662"/>
      <c r="AC17" s="662"/>
      <c r="AD17" s="663">
        <v>10852</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750665</v>
      </c>
      <c r="CS17" s="660"/>
      <c r="CT17" s="660"/>
      <c r="CU17" s="660"/>
      <c r="CV17" s="660"/>
      <c r="CW17" s="660"/>
      <c r="CX17" s="660"/>
      <c r="CY17" s="661"/>
      <c r="CZ17" s="662">
        <v>8.9</v>
      </c>
      <c r="DA17" s="662"/>
      <c r="DB17" s="662"/>
      <c r="DC17" s="662"/>
      <c r="DD17" s="668" t="s">
        <v>132</v>
      </c>
      <c r="DE17" s="660"/>
      <c r="DF17" s="660"/>
      <c r="DG17" s="660"/>
      <c r="DH17" s="660"/>
      <c r="DI17" s="660"/>
      <c r="DJ17" s="660"/>
      <c r="DK17" s="660"/>
      <c r="DL17" s="660"/>
      <c r="DM17" s="660"/>
      <c r="DN17" s="660"/>
      <c r="DO17" s="660"/>
      <c r="DP17" s="661"/>
      <c r="DQ17" s="668">
        <v>693495</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4164</v>
      </c>
      <c r="S18" s="660"/>
      <c r="T18" s="660"/>
      <c r="U18" s="660"/>
      <c r="V18" s="660"/>
      <c r="W18" s="660"/>
      <c r="X18" s="660"/>
      <c r="Y18" s="661"/>
      <c r="Z18" s="662">
        <v>0</v>
      </c>
      <c r="AA18" s="662"/>
      <c r="AB18" s="662"/>
      <c r="AC18" s="662"/>
      <c r="AD18" s="663">
        <v>4164</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248</v>
      </c>
      <c r="BH18" s="660"/>
      <c r="BI18" s="660"/>
      <c r="BJ18" s="660"/>
      <c r="BK18" s="660"/>
      <c r="BL18" s="660"/>
      <c r="BM18" s="660"/>
      <c r="BN18" s="661"/>
      <c r="BO18" s="662" t="s">
        <v>140</v>
      </c>
      <c r="BP18" s="662"/>
      <c r="BQ18" s="662"/>
      <c r="BR18" s="662"/>
      <c r="BS18" s="663" t="s">
        <v>248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132</v>
      </c>
      <c r="DA18" s="662"/>
      <c r="DB18" s="662"/>
      <c r="DC18" s="662"/>
      <c r="DD18" s="668" t="s">
        <v>248</v>
      </c>
      <c r="DE18" s="660"/>
      <c r="DF18" s="660"/>
      <c r="DG18" s="660"/>
      <c r="DH18" s="660"/>
      <c r="DI18" s="660"/>
      <c r="DJ18" s="660"/>
      <c r="DK18" s="660"/>
      <c r="DL18" s="660"/>
      <c r="DM18" s="660"/>
      <c r="DN18" s="660"/>
      <c r="DO18" s="660"/>
      <c r="DP18" s="661"/>
      <c r="DQ18" s="668" t="s">
        <v>248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1384</v>
      </c>
      <c r="S19" s="660"/>
      <c r="T19" s="660"/>
      <c r="U19" s="660"/>
      <c r="V19" s="660"/>
      <c r="W19" s="660"/>
      <c r="X19" s="660"/>
      <c r="Y19" s="661"/>
      <c r="Z19" s="662">
        <v>0</v>
      </c>
      <c r="AA19" s="662"/>
      <c r="AB19" s="662"/>
      <c r="AC19" s="662"/>
      <c r="AD19" s="663">
        <v>1384</v>
      </c>
      <c r="AE19" s="663"/>
      <c r="AF19" s="663"/>
      <c r="AG19" s="663"/>
      <c r="AH19" s="663"/>
      <c r="AI19" s="663"/>
      <c r="AJ19" s="663"/>
      <c r="AK19" s="663"/>
      <c r="AL19" s="664">
        <v>0</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1715</v>
      </c>
      <c r="BH19" s="660"/>
      <c r="BI19" s="660"/>
      <c r="BJ19" s="660"/>
      <c r="BK19" s="660"/>
      <c r="BL19" s="660"/>
      <c r="BM19" s="660"/>
      <c r="BN19" s="661"/>
      <c r="BO19" s="662">
        <v>0.3</v>
      </c>
      <c r="BP19" s="662"/>
      <c r="BQ19" s="662"/>
      <c r="BR19" s="662"/>
      <c r="BS19" s="663" t="s">
        <v>132</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140</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2780</v>
      </c>
      <c r="S20" s="660"/>
      <c r="T20" s="660"/>
      <c r="U20" s="660"/>
      <c r="V20" s="660"/>
      <c r="W20" s="660"/>
      <c r="X20" s="660"/>
      <c r="Y20" s="661"/>
      <c r="Z20" s="662">
        <v>0</v>
      </c>
      <c r="AA20" s="662"/>
      <c r="AB20" s="662"/>
      <c r="AC20" s="662"/>
      <c r="AD20" s="663">
        <v>2780</v>
      </c>
      <c r="AE20" s="663"/>
      <c r="AF20" s="663"/>
      <c r="AG20" s="663"/>
      <c r="AH20" s="663"/>
      <c r="AI20" s="663"/>
      <c r="AJ20" s="663"/>
      <c r="AK20" s="663"/>
      <c r="AL20" s="664">
        <v>0.1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1715</v>
      </c>
      <c r="BH20" s="660"/>
      <c r="BI20" s="660"/>
      <c r="BJ20" s="660"/>
      <c r="BK20" s="660"/>
      <c r="BL20" s="660"/>
      <c r="BM20" s="660"/>
      <c r="BN20" s="661"/>
      <c r="BO20" s="662">
        <v>0.3</v>
      </c>
      <c r="BP20" s="662"/>
      <c r="BQ20" s="662"/>
      <c r="BR20" s="662"/>
      <c r="BS20" s="663" t="s">
        <v>248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8441677</v>
      </c>
      <c r="CS20" s="660"/>
      <c r="CT20" s="660"/>
      <c r="CU20" s="660"/>
      <c r="CV20" s="660"/>
      <c r="CW20" s="660"/>
      <c r="CX20" s="660"/>
      <c r="CY20" s="661"/>
      <c r="CZ20" s="662">
        <v>100</v>
      </c>
      <c r="DA20" s="662"/>
      <c r="DB20" s="662"/>
      <c r="DC20" s="662"/>
      <c r="DD20" s="668">
        <v>2699688</v>
      </c>
      <c r="DE20" s="660"/>
      <c r="DF20" s="660"/>
      <c r="DG20" s="660"/>
      <c r="DH20" s="660"/>
      <c r="DI20" s="660"/>
      <c r="DJ20" s="660"/>
      <c r="DK20" s="660"/>
      <c r="DL20" s="660"/>
      <c r="DM20" s="660"/>
      <c r="DN20" s="660"/>
      <c r="DO20" s="660"/>
      <c r="DP20" s="661"/>
      <c r="DQ20" s="668">
        <v>4690289</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2954192</v>
      </c>
      <c r="S21" s="660"/>
      <c r="T21" s="660"/>
      <c r="U21" s="660"/>
      <c r="V21" s="660"/>
      <c r="W21" s="660"/>
      <c r="X21" s="660"/>
      <c r="Y21" s="661"/>
      <c r="Z21" s="662">
        <v>34.1</v>
      </c>
      <c r="AA21" s="662"/>
      <c r="AB21" s="662"/>
      <c r="AC21" s="662"/>
      <c r="AD21" s="663">
        <v>2753345</v>
      </c>
      <c r="AE21" s="663"/>
      <c r="AF21" s="663"/>
      <c r="AG21" s="663"/>
      <c r="AH21" s="663"/>
      <c r="AI21" s="663"/>
      <c r="AJ21" s="663"/>
      <c r="AK21" s="663"/>
      <c r="AL21" s="664">
        <v>76.099999999999994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1715</v>
      </c>
      <c r="BH21" s="660"/>
      <c r="BI21" s="660"/>
      <c r="BJ21" s="660"/>
      <c r="BK21" s="660"/>
      <c r="BL21" s="660"/>
      <c r="BM21" s="660"/>
      <c r="BN21" s="661"/>
      <c r="BO21" s="662">
        <v>0.3</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2753345</v>
      </c>
      <c r="S22" s="660"/>
      <c r="T22" s="660"/>
      <c r="U22" s="660"/>
      <c r="V22" s="660"/>
      <c r="W22" s="660"/>
      <c r="X22" s="660"/>
      <c r="Y22" s="661"/>
      <c r="Z22" s="662">
        <v>31.8</v>
      </c>
      <c r="AA22" s="662"/>
      <c r="AB22" s="662"/>
      <c r="AC22" s="662"/>
      <c r="AD22" s="663">
        <v>2753345</v>
      </c>
      <c r="AE22" s="663"/>
      <c r="AF22" s="663"/>
      <c r="AG22" s="663"/>
      <c r="AH22" s="663"/>
      <c r="AI22" s="663"/>
      <c r="AJ22" s="663"/>
      <c r="AK22" s="663"/>
      <c r="AL22" s="664">
        <v>76.099999999999994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248</v>
      </c>
      <c r="BP22" s="662"/>
      <c r="BQ22" s="662"/>
      <c r="BR22" s="662"/>
      <c r="BS22" s="663" t="s">
        <v>248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200847</v>
      </c>
      <c r="S23" s="660"/>
      <c r="T23" s="660"/>
      <c r="U23" s="660"/>
      <c r="V23" s="660"/>
      <c r="W23" s="660"/>
      <c r="X23" s="660"/>
      <c r="Y23" s="661"/>
      <c r="Z23" s="662">
        <v>2.2999999999999998</v>
      </c>
      <c r="AA23" s="662"/>
      <c r="AB23" s="662"/>
      <c r="AC23" s="662"/>
      <c r="AD23" s="663" t="s">
        <v>132</v>
      </c>
      <c r="AE23" s="663"/>
      <c r="AF23" s="663"/>
      <c r="AG23" s="663"/>
      <c r="AH23" s="663"/>
      <c r="AI23" s="663"/>
      <c r="AJ23" s="663"/>
      <c r="AK23" s="663"/>
      <c r="AL23" s="664" t="s">
        <v>132</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132</v>
      </c>
      <c r="BH23" s="660"/>
      <c r="BI23" s="660"/>
      <c r="BJ23" s="660"/>
      <c r="BK23" s="660"/>
      <c r="BL23" s="660"/>
      <c r="BM23" s="660"/>
      <c r="BN23" s="661"/>
      <c r="BO23" s="662" t="s">
        <v>132</v>
      </c>
      <c r="BP23" s="662"/>
      <c r="BQ23" s="662"/>
      <c r="BR23" s="662"/>
      <c r="BS23" s="663" t="s">
        <v>132</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132</v>
      </c>
      <c r="S24" s="660"/>
      <c r="T24" s="660"/>
      <c r="U24" s="660"/>
      <c r="V24" s="660"/>
      <c r="W24" s="660"/>
      <c r="X24" s="660"/>
      <c r="Y24" s="661"/>
      <c r="Z24" s="662" t="s">
        <v>140</v>
      </c>
      <c r="AA24" s="662"/>
      <c r="AB24" s="662"/>
      <c r="AC24" s="662"/>
      <c r="AD24" s="663" t="s">
        <v>132</v>
      </c>
      <c r="AE24" s="663"/>
      <c r="AF24" s="663"/>
      <c r="AG24" s="663"/>
      <c r="AH24" s="663"/>
      <c r="AI24" s="663"/>
      <c r="AJ24" s="663"/>
      <c r="AK24" s="663"/>
      <c r="AL24" s="664" t="s">
        <v>132</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248</v>
      </c>
      <c r="BH24" s="660"/>
      <c r="BI24" s="660"/>
      <c r="BJ24" s="660"/>
      <c r="BK24" s="660"/>
      <c r="BL24" s="660"/>
      <c r="BM24" s="660"/>
      <c r="BN24" s="661"/>
      <c r="BO24" s="662" t="s">
        <v>132</v>
      </c>
      <c r="BP24" s="662"/>
      <c r="BQ24" s="662"/>
      <c r="BR24" s="662"/>
      <c r="BS24" s="663" t="s">
        <v>248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2107915</v>
      </c>
      <c r="CS24" s="649"/>
      <c r="CT24" s="649"/>
      <c r="CU24" s="649"/>
      <c r="CV24" s="649"/>
      <c r="CW24" s="649"/>
      <c r="CX24" s="649"/>
      <c r="CY24" s="650"/>
      <c r="CZ24" s="653">
        <v>25</v>
      </c>
      <c r="DA24" s="654"/>
      <c r="DB24" s="654"/>
      <c r="DC24" s="670"/>
      <c r="DD24" s="693">
        <v>1591681</v>
      </c>
      <c r="DE24" s="649"/>
      <c r="DF24" s="649"/>
      <c r="DG24" s="649"/>
      <c r="DH24" s="649"/>
      <c r="DI24" s="649"/>
      <c r="DJ24" s="649"/>
      <c r="DK24" s="650"/>
      <c r="DL24" s="693">
        <v>1450497</v>
      </c>
      <c r="DM24" s="649"/>
      <c r="DN24" s="649"/>
      <c r="DO24" s="649"/>
      <c r="DP24" s="649"/>
      <c r="DQ24" s="649"/>
      <c r="DR24" s="649"/>
      <c r="DS24" s="649"/>
      <c r="DT24" s="649"/>
      <c r="DU24" s="649"/>
      <c r="DV24" s="650"/>
      <c r="DW24" s="653">
        <v>39.700000000000003</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3817432</v>
      </c>
      <c r="S25" s="660"/>
      <c r="T25" s="660"/>
      <c r="U25" s="660"/>
      <c r="V25" s="660"/>
      <c r="W25" s="660"/>
      <c r="X25" s="660"/>
      <c r="Y25" s="661"/>
      <c r="Z25" s="662">
        <v>44.1</v>
      </c>
      <c r="AA25" s="662"/>
      <c r="AB25" s="662"/>
      <c r="AC25" s="662"/>
      <c r="AD25" s="663">
        <v>3616585</v>
      </c>
      <c r="AE25" s="663"/>
      <c r="AF25" s="663"/>
      <c r="AG25" s="663"/>
      <c r="AH25" s="663"/>
      <c r="AI25" s="663"/>
      <c r="AJ25" s="663"/>
      <c r="AK25" s="663"/>
      <c r="AL25" s="664">
        <v>100</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132</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932485</v>
      </c>
      <c r="CS25" s="689"/>
      <c r="CT25" s="689"/>
      <c r="CU25" s="689"/>
      <c r="CV25" s="689"/>
      <c r="CW25" s="689"/>
      <c r="CX25" s="689"/>
      <c r="CY25" s="690"/>
      <c r="CZ25" s="664">
        <v>11</v>
      </c>
      <c r="DA25" s="691"/>
      <c r="DB25" s="691"/>
      <c r="DC25" s="694"/>
      <c r="DD25" s="668">
        <v>846435</v>
      </c>
      <c r="DE25" s="689"/>
      <c r="DF25" s="689"/>
      <c r="DG25" s="689"/>
      <c r="DH25" s="689"/>
      <c r="DI25" s="689"/>
      <c r="DJ25" s="689"/>
      <c r="DK25" s="690"/>
      <c r="DL25" s="668">
        <v>843491</v>
      </c>
      <c r="DM25" s="689"/>
      <c r="DN25" s="689"/>
      <c r="DO25" s="689"/>
      <c r="DP25" s="689"/>
      <c r="DQ25" s="689"/>
      <c r="DR25" s="689"/>
      <c r="DS25" s="689"/>
      <c r="DT25" s="689"/>
      <c r="DU25" s="689"/>
      <c r="DV25" s="690"/>
      <c r="DW25" s="664">
        <v>23.1</v>
      </c>
      <c r="DX25" s="691"/>
      <c r="DY25" s="691"/>
      <c r="DZ25" s="691"/>
      <c r="EA25" s="691"/>
      <c r="EB25" s="691"/>
      <c r="EC25" s="692"/>
    </row>
    <row r="26" spans="2:133" ht="11.25" customHeight="1" x14ac:dyDescent="0.15">
      <c r="B26" s="656" t="s">
        <v>299</v>
      </c>
      <c r="C26" s="657"/>
      <c r="D26" s="657"/>
      <c r="E26" s="657"/>
      <c r="F26" s="657"/>
      <c r="G26" s="657"/>
      <c r="H26" s="657"/>
      <c r="I26" s="657"/>
      <c r="J26" s="657"/>
      <c r="K26" s="657"/>
      <c r="L26" s="657"/>
      <c r="M26" s="657"/>
      <c r="N26" s="657"/>
      <c r="O26" s="657"/>
      <c r="P26" s="657"/>
      <c r="Q26" s="658"/>
      <c r="R26" s="659">
        <v>616</v>
      </c>
      <c r="S26" s="660"/>
      <c r="T26" s="660"/>
      <c r="U26" s="660"/>
      <c r="V26" s="660"/>
      <c r="W26" s="660"/>
      <c r="X26" s="660"/>
      <c r="Y26" s="661"/>
      <c r="Z26" s="662">
        <v>0</v>
      </c>
      <c r="AA26" s="662"/>
      <c r="AB26" s="662"/>
      <c r="AC26" s="662"/>
      <c r="AD26" s="663">
        <v>616</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248</v>
      </c>
      <c r="BH26" s="660"/>
      <c r="BI26" s="660"/>
      <c r="BJ26" s="660"/>
      <c r="BK26" s="660"/>
      <c r="BL26" s="660"/>
      <c r="BM26" s="660"/>
      <c r="BN26" s="661"/>
      <c r="BO26" s="662" t="s">
        <v>132</v>
      </c>
      <c r="BP26" s="662"/>
      <c r="BQ26" s="662"/>
      <c r="BR26" s="662"/>
      <c r="BS26" s="663" t="s">
        <v>132</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613678</v>
      </c>
      <c r="CS26" s="660"/>
      <c r="CT26" s="660"/>
      <c r="CU26" s="660"/>
      <c r="CV26" s="660"/>
      <c r="CW26" s="660"/>
      <c r="CX26" s="660"/>
      <c r="CY26" s="661"/>
      <c r="CZ26" s="664">
        <v>7.3</v>
      </c>
      <c r="DA26" s="691"/>
      <c r="DB26" s="691"/>
      <c r="DC26" s="694"/>
      <c r="DD26" s="668">
        <v>539101</v>
      </c>
      <c r="DE26" s="660"/>
      <c r="DF26" s="660"/>
      <c r="DG26" s="660"/>
      <c r="DH26" s="660"/>
      <c r="DI26" s="660"/>
      <c r="DJ26" s="660"/>
      <c r="DK26" s="661"/>
      <c r="DL26" s="668" t="s">
        <v>132</v>
      </c>
      <c r="DM26" s="660"/>
      <c r="DN26" s="660"/>
      <c r="DO26" s="660"/>
      <c r="DP26" s="660"/>
      <c r="DQ26" s="660"/>
      <c r="DR26" s="660"/>
      <c r="DS26" s="660"/>
      <c r="DT26" s="660"/>
      <c r="DU26" s="660"/>
      <c r="DV26" s="661"/>
      <c r="DW26" s="664" t="s">
        <v>248</v>
      </c>
      <c r="DX26" s="691"/>
      <c r="DY26" s="691"/>
      <c r="DZ26" s="691"/>
      <c r="EA26" s="691"/>
      <c r="EB26" s="691"/>
      <c r="EC26" s="692"/>
    </row>
    <row r="27" spans="2:133" ht="11.25" customHeight="1" x14ac:dyDescent="0.15">
      <c r="B27" s="656" t="s">
        <v>302</v>
      </c>
      <c r="C27" s="657"/>
      <c r="D27" s="657"/>
      <c r="E27" s="657"/>
      <c r="F27" s="657"/>
      <c r="G27" s="657"/>
      <c r="H27" s="657"/>
      <c r="I27" s="657"/>
      <c r="J27" s="657"/>
      <c r="K27" s="657"/>
      <c r="L27" s="657"/>
      <c r="M27" s="657"/>
      <c r="N27" s="657"/>
      <c r="O27" s="657"/>
      <c r="P27" s="657"/>
      <c r="Q27" s="658"/>
      <c r="R27" s="659">
        <v>45446</v>
      </c>
      <c r="S27" s="660"/>
      <c r="T27" s="660"/>
      <c r="U27" s="660"/>
      <c r="V27" s="660"/>
      <c r="W27" s="660"/>
      <c r="X27" s="660"/>
      <c r="Y27" s="661"/>
      <c r="Z27" s="662">
        <v>0.5</v>
      </c>
      <c r="AA27" s="662"/>
      <c r="AB27" s="662"/>
      <c r="AC27" s="662"/>
      <c r="AD27" s="663" t="s">
        <v>248</v>
      </c>
      <c r="AE27" s="663"/>
      <c r="AF27" s="663"/>
      <c r="AG27" s="663"/>
      <c r="AH27" s="663"/>
      <c r="AI27" s="663"/>
      <c r="AJ27" s="663"/>
      <c r="AK27" s="663"/>
      <c r="AL27" s="664" t="s">
        <v>132</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603024</v>
      </c>
      <c r="BH27" s="660"/>
      <c r="BI27" s="660"/>
      <c r="BJ27" s="660"/>
      <c r="BK27" s="660"/>
      <c r="BL27" s="660"/>
      <c r="BM27" s="660"/>
      <c r="BN27" s="661"/>
      <c r="BO27" s="662">
        <v>100</v>
      </c>
      <c r="BP27" s="662"/>
      <c r="BQ27" s="662"/>
      <c r="BR27" s="662"/>
      <c r="BS27" s="663">
        <v>10938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424765</v>
      </c>
      <c r="CS27" s="689"/>
      <c r="CT27" s="689"/>
      <c r="CU27" s="689"/>
      <c r="CV27" s="689"/>
      <c r="CW27" s="689"/>
      <c r="CX27" s="689"/>
      <c r="CY27" s="690"/>
      <c r="CZ27" s="664">
        <v>5</v>
      </c>
      <c r="DA27" s="691"/>
      <c r="DB27" s="691"/>
      <c r="DC27" s="694"/>
      <c r="DD27" s="668">
        <v>51751</v>
      </c>
      <c r="DE27" s="689"/>
      <c r="DF27" s="689"/>
      <c r="DG27" s="689"/>
      <c r="DH27" s="689"/>
      <c r="DI27" s="689"/>
      <c r="DJ27" s="689"/>
      <c r="DK27" s="690"/>
      <c r="DL27" s="668">
        <v>51751</v>
      </c>
      <c r="DM27" s="689"/>
      <c r="DN27" s="689"/>
      <c r="DO27" s="689"/>
      <c r="DP27" s="689"/>
      <c r="DQ27" s="689"/>
      <c r="DR27" s="689"/>
      <c r="DS27" s="689"/>
      <c r="DT27" s="689"/>
      <c r="DU27" s="689"/>
      <c r="DV27" s="690"/>
      <c r="DW27" s="664">
        <v>1.4</v>
      </c>
      <c r="DX27" s="691"/>
      <c r="DY27" s="691"/>
      <c r="DZ27" s="691"/>
      <c r="EA27" s="691"/>
      <c r="EB27" s="691"/>
      <c r="EC27" s="692"/>
    </row>
    <row r="28" spans="2:133" ht="11.25" customHeight="1" x14ac:dyDescent="0.15">
      <c r="B28" s="656" t="s">
        <v>305</v>
      </c>
      <c r="C28" s="657"/>
      <c r="D28" s="657"/>
      <c r="E28" s="657"/>
      <c r="F28" s="657"/>
      <c r="G28" s="657"/>
      <c r="H28" s="657"/>
      <c r="I28" s="657"/>
      <c r="J28" s="657"/>
      <c r="K28" s="657"/>
      <c r="L28" s="657"/>
      <c r="M28" s="657"/>
      <c r="N28" s="657"/>
      <c r="O28" s="657"/>
      <c r="P28" s="657"/>
      <c r="Q28" s="658"/>
      <c r="R28" s="659">
        <v>96254</v>
      </c>
      <c r="S28" s="660"/>
      <c r="T28" s="660"/>
      <c r="U28" s="660"/>
      <c r="V28" s="660"/>
      <c r="W28" s="660"/>
      <c r="X28" s="660"/>
      <c r="Y28" s="661"/>
      <c r="Z28" s="662">
        <v>1.1000000000000001</v>
      </c>
      <c r="AA28" s="662"/>
      <c r="AB28" s="662"/>
      <c r="AC28" s="662"/>
      <c r="AD28" s="663" t="s">
        <v>132</v>
      </c>
      <c r="AE28" s="663"/>
      <c r="AF28" s="663"/>
      <c r="AG28" s="663"/>
      <c r="AH28" s="663"/>
      <c r="AI28" s="663"/>
      <c r="AJ28" s="663"/>
      <c r="AK28" s="663"/>
      <c r="AL28" s="664" t="s">
        <v>248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750665</v>
      </c>
      <c r="CS28" s="660"/>
      <c r="CT28" s="660"/>
      <c r="CU28" s="660"/>
      <c r="CV28" s="660"/>
      <c r="CW28" s="660"/>
      <c r="CX28" s="660"/>
      <c r="CY28" s="661"/>
      <c r="CZ28" s="664">
        <v>8.9</v>
      </c>
      <c r="DA28" s="691"/>
      <c r="DB28" s="691"/>
      <c r="DC28" s="694"/>
      <c r="DD28" s="668">
        <v>693495</v>
      </c>
      <c r="DE28" s="660"/>
      <c r="DF28" s="660"/>
      <c r="DG28" s="660"/>
      <c r="DH28" s="660"/>
      <c r="DI28" s="660"/>
      <c r="DJ28" s="660"/>
      <c r="DK28" s="661"/>
      <c r="DL28" s="668">
        <v>555255</v>
      </c>
      <c r="DM28" s="660"/>
      <c r="DN28" s="660"/>
      <c r="DO28" s="660"/>
      <c r="DP28" s="660"/>
      <c r="DQ28" s="660"/>
      <c r="DR28" s="660"/>
      <c r="DS28" s="660"/>
      <c r="DT28" s="660"/>
      <c r="DU28" s="660"/>
      <c r="DV28" s="661"/>
      <c r="DW28" s="664">
        <v>15.2</v>
      </c>
      <c r="DX28" s="691"/>
      <c r="DY28" s="691"/>
      <c r="DZ28" s="691"/>
      <c r="EA28" s="691"/>
      <c r="EB28" s="691"/>
      <c r="EC28" s="692"/>
    </row>
    <row r="29" spans="2:133" ht="11.25" customHeight="1" x14ac:dyDescent="0.15">
      <c r="B29" s="656" t="s">
        <v>307</v>
      </c>
      <c r="C29" s="657"/>
      <c r="D29" s="657"/>
      <c r="E29" s="657"/>
      <c r="F29" s="657"/>
      <c r="G29" s="657"/>
      <c r="H29" s="657"/>
      <c r="I29" s="657"/>
      <c r="J29" s="657"/>
      <c r="K29" s="657"/>
      <c r="L29" s="657"/>
      <c r="M29" s="657"/>
      <c r="N29" s="657"/>
      <c r="O29" s="657"/>
      <c r="P29" s="657"/>
      <c r="Q29" s="658"/>
      <c r="R29" s="659">
        <v>26044</v>
      </c>
      <c r="S29" s="660"/>
      <c r="T29" s="660"/>
      <c r="U29" s="660"/>
      <c r="V29" s="660"/>
      <c r="W29" s="660"/>
      <c r="X29" s="660"/>
      <c r="Y29" s="661"/>
      <c r="Z29" s="662">
        <v>0.3</v>
      </c>
      <c r="AA29" s="662"/>
      <c r="AB29" s="662"/>
      <c r="AC29" s="662"/>
      <c r="AD29" s="663" t="s">
        <v>132</v>
      </c>
      <c r="AE29" s="663"/>
      <c r="AF29" s="663"/>
      <c r="AG29" s="663"/>
      <c r="AH29" s="663"/>
      <c r="AI29" s="663"/>
      <c r="AJ29" s="663"/>
      <c r="AK29" s="663"/>
      <c r="AL29" s="664" t="s">
        <v>248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72</v>
      </c>
      <c r="CG29" s="657"/>
      <c r="CH29" s="657"/>
      <c r="CI29" s="657"/>
      <c r="CJ29" s="657"/>
      <c r="CK29" s="657"/>
      <c r="CL29" s="657"/>
      <c r="CM29" s="657"/>
      <c r="CN29" s="657"/>
      <c r="CO29" s="657"/>
      <c r="CP29" s="657"/>
      <c r="CQ29" s="658"/>
      <c r="CR29" s="659">
        <v>749744</v>
      </c>
      <c r="CS29" s="689"/>
      <c r="CT29" s="689"/>
      <c r="CU29" s="689"/>
      <c r="CV29" s="689"/>
      <c r="CW29" s="689"/>
      <c r="CX29" s="689"/>
      <c r="CY29" s="690"/>
      <c r="CZ29" s="664">
        <v>8.9</v>
      </c>
      <c r="DA29" s="691"/>
      <c r="DB29" s="691"/>
      <c r="DC29" s="694"/>
      <c r="DD29" s="668">
        <v>692574</v>
      </c>
      <c r="DE29" s="689"/>
      <c r="DF29" s="689"/>
      <c r="DG29" s="689"/>
      <c r="DH29" s="689"/>
      <c r="DI29" s="689"/>
      <c r="DJ29" s="689"/>
      <c r="DK29" s="690"/>
      <c r="DL29" s="668">
        <v>554334</v>
      </c>
      <c r="DM29" s="689"/>
      <c r="DN29" s="689"/>
      <c r="DO29" s="689"/>
      <c r="DP29" s="689"/>
      <c r="DQ29" s="689"/>
      <c r="DR29" s="689"/>
      <c r="DS29" s="689"/>
      <c r="DT29" s="689"/>
      <c r="DU29" s="689"/>
      <c r="DV29" s="690"/>
      <c r="DW29" s="664">
        <v>15.2</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934373</v>
      </c>
      <c r="S30" s="660"/>
      <c r="T30" s="660"/>
      <c r="U30" s="660"/>
      <c r="V30" s="660"/>
      <c r="W30" s="660"/>
      <c r="X30" s="660"/>
      <c r="Y30" s="661"/>
      <c r="Z30" s="662">
        <v>10.8</v>
      </c>
      <c r="AA30" s="662"/>
      <c r="AB30" s="662"/>
      <c r="AC30" s="662"/>
      <c r="AD30" s="663" t="s">
        <v>248</v>
      </c>
      <c r="AE30" s="663"/>
      <c r="AF30" s="663"/>
      <c r="AG30" s="663"/>
      <c r="AH30" s="663"/>
      <c r="AI30" s="663"/>
      <c r="AJ30" s="663"/>
      <c r="AK30" s="663"/>
      <c r="AL30" s="664" t="s">
        <v>248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733278</v>
      </c>
      <c r="CS30" s="660"/>
      <c r="CT30" s="660"/>
      <c r="CU30" s="660"/>
      <c r="CV30" s="660"/>
      <c r="CW30" s="660"/>
      <c r="CX30" s="660"/>
      <c r="CY30" s="661"/>
      <c r="CZ30" s="664">
        <v>8.6999999999999993</v>
      </c>
      <c r="DA30" s="691"/>
      <c r="DB30" s="691"/>
      <c r="DC30" s="694"/>
      <c r="DD30" s="668">
        <v>679836</v>
      </c>
      <c r="DE30" s="660"/>
      <c r="DF30" s="660"/>
      <c r="DG30" s="660"/>
      <c r="DH30" s="660"/>
      <c r="DI30" s="660"/>
      <c r="DJ30" s="660"/>
      <c r="DK30" s="661"/>
      <c r="DL30" s="668">
        <v>541596</v>
      </c>
      <c r="DM30" s="660"/>
      <c r="DN30" s="660"/>
      <c r="DO30" s="660"/>
      <c r="DP30" s="660"/>
      <c r="DQ30" s="660"/>
      <c r="DR30" s="660"/>
      <c r="DS30" s="660"/>
      <c r="DT30" s="660"/>
      <c r="DU30" s="660"/>
      <c r="DV30" s="661"/>
      <c r="DW30" s="664">
        <v>14.8</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248</v>
      </c>
      <c r="S31" s="660"/>
      <c r="T31" s="660"/>
      <c r="U31" s="660"/>
      <c r="V31" s="660"/>
      <c r="W31" s="660"/>
      <c r="X31" s="660"/>
      <c r="Y31" s="661"/>
      <c r="Z31" s="662" t="s">
        <v>248</v>
      </c>
      <c r="AA31" s="662"/>
      <c r="AB31" s="662"/>
      <c r="AC31" s="662"/>
      <c r="AD31" s="663" t="s">
        <v>132</v>
      </c>
      <c r="AE31" s="663"/>
      <c r="AF31" s="663"/>
      <c r="AG31" s="663"/>
      <c r="AH31" s="663"/>
      <c r="AI31" s="663"/>
      <c r="AJ31" s="663"/>
      <c r="AK31" s="663"/>
      <c r="AL31" s="664" t="s">
        <v>132</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99.8</v>
      </c>
      <c r="BH31" s="703"/>
      <c r="BI31" s="703"/>
      <c r="BJ31" s="703"/>
      <c r="BK31" s="703"/>
      <c r="BL31" s="703"/>
      <c r="BM31" s="654">
        <v>99.4</v>
      </c>
      <c r="BN31" s="703"/>
      <c r="BO31" s="703"/>
      <c r="BP31" s="703"/>
      <c r="BQ31" s="704"/>
      <c r="BR31" s="706">
        <v>99.8</v>
      </c>
      <c r="BS31" s="703"/>
      <c r="BT31" s="703"/>
      <c r="BU31" s="703"/>
      <c r="BV31" s="703"/>
      <c r="BW31" s="703"/>
      <c r="BX31" s="654">
        <v>99.1</v>
      </c>
      <c r="BY31" s="703"/>
      <c r="BZ31" s="703"/>
      <c r="CA31" s="703"/>
      <c r="CB31" s="704"/>
      <c r="CD31" s="699"/>
      <c r="CE31" s="700"/>
      <c r="CF31" s="656" t="s">
        <v>316</v>
      </c>
      <c r="CG31" s="657"/>
      <c r="CH31" s="657"/>
      <c r="CI31" s="657"/>
      <c r="CJ31" s="657"/>
      <c r="CK31" s="657"/>
      <c r="CL31" s="657"/>
      <c r="CM31" s="657"/>
      <c r="CN31" s="657"/>
      <c r="CO31" s="657"/>
      <c r="CP31" s="657"/>
      <c r="CQ31" s="658"/>
      <c r="CR31" s="659">
        <v>16466</v>
      </c>
      <c r="CS31" s="689"/>
      <c r="CT31" s="689"/>
      <c r="CU31" s="689"/>
      <c r="CV31" s="689"/>
      <c r="CW31" s="689"/>
      <c r="CX31" s="689"/>
      <c r="CY31" s="690"/>
      <c r="CZ31" s="664">
        <v>0.2</v>
      </c>
      <c r="DA31" s="691"/>
      <c r="DB31" s="691"/>
      <c r="DC31" s="694"/>
      <c r="DD31" s="668">
        <v>12738</v>
      </c>
      <c r="DE31" s="689"/>
      <c r="DF31" s="689"/>
      <c r="DG31" s="689"/>
      <c r="DH31" s="689"/>
      <c r="DI31" s="689"/>
      <c r="DJ31" s="689"/>
      <c r="DK31" s="690"/>
      <c r="DL31" s="668">
        <v>12738</v>
      </c>
      <c r="DM31" s="689"/>
      <c r="DN31" s="689"/>
      <c r="DO31" s="689"/>
      <c r="DP31" s="689"/>
      <c r="DQ31" s="689"/>
      <c r="DR31" s="689"/>
      <c r="DS31" s="689"/>
      <c r="DT31" s="689"/>
      <c r="DU31" s="689"/>
      <c r="DV31" s="690"/>
      <c r="DW31" s="664">
        <v>0.3</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612984</v>
      </c>
      <c r="S32" s="660"/>
      <c r="T32" s="660"/>
      <c r="U32" s="660"/>
      <c r="V32" s="660"/>
      <c r="W32" s="660"/>
      <c r="X32" s="660"/>
      <c r="Y32" s="661"/>
      <c r="Z32" s="662">
        <v>7.1</v>
      </c>
      <c r="AA32" s="662"/>
      <c r="AB32" s="662"/>
      <c r="AC32" s="662"/>
      <c r="AD32" s="663" t="s">
        <v>132</v>
      </c>
      <c r="AE32" s="663"/>
      <c r="AF32" s="663"/>
      <c r="AG32" s="663"/>
      <c r="AH32" s="663"/>
      <c r="AI32" s="663"/>
      <c r="AJ32" s="663"/>
      <c r="AK32" s="663"/>
      <c r="AL32" s="664" t="s">
        <v>132</v>
      </c>
      <c r="AM32" s="665"/>
      <c r="AN32" s="665"/>
      <c r="AO32" s="666"/>
      <c r="AP32" s="709"/>
      <c r="AQ32" s="710"/>
      <c r="AR32" s="710"/>
      <c r="AS32" s="710"/>
      <c r="AT32" s="714"/>
      <c r="AU32" s="214" t="s">
        <v>318</v>
      </c>
      <c r="AX32" s="656" t="s">
        <v>319</v>
      </c>
      <c r="AY32" s="657"/>
      <c r="AZ32" s="657"/>
      <c r="BA32" s="657"/>
      <c r="BB32" s="657"/>
      <c r="BC32" s="657"/>
      <c r="BD32" s="657"/>
      <c r="BE32" s="657"/>
      <c r="BF32" s="658"/>
      <c r="BG32" s="716">
        <v>99.8</v>
      </c>
      <c r="BH32" s="689"/>
      <c r="BI32" s="689"/>
      <c r="BJ32" s="689"/>
      <c r="BK32" s="689"/>
      <c r="BL32" s="689"/>
      <c r="BM32" s="665">
        <v>99.4</v>
      </c>
      <c r="BN32" s="689"/>
      <c r="BO32" s="689"/>
      <c r="BP32" s="689"/>
      <c r="BQ32" s="705"/>
      <c r="BR32" s="716">
        <v>99.7</v>
      </c>
      <c r="BS32" s="689"/>
      <c r="BT32" s="689"/>
      <c r="BU32" s="689"/>
      <c r="BV32" s="689"/>
      <c r="BW32" s="689"/>
      <c r="BX32" s="665">
        <v>99.4</v>
      </c>
      <c r="BY32" s="689"/>
      <c r="BZ32" s="689"/>
      <c r="CA32" s="689"/>
      <c r="CB32" s="705"/>
      <c r="CD32" s="701"/>
      <c r="CE32" s="702"/>
      <c r="CF32" s="656" t="s">
        <v>320</v>
      </c>
      <c r="CG32" s="657"/>
      <c r="CH32" s="657"/>
      <c r="CI32" s="657"/>
      <c r="CJ32" s="657"/>
      <c r="CK32" s="657"/>
      <c r="CL32" s="657"/>
      <c r="CM32" s="657"/>
      <c r="CN32" s="657"/>
      <c r="CO32" s="657"/>
      <c r="CP32" s="657"/>
      <c r="CQ32" s="658"/>
      <c r="CR32" s="659">
        <v>921</v>
      </c>
      <c r="CS32" s="660"/>
      <c r="CT32" s="660"/>
      <c r="CU32" s="660"/>
      <c r="CV32" s="660"/>
      <c r="CW32" s="660"/>
      <c r="CX32" s="660"/>
      <c r="CY32" s="661"/>
      <c r="CZ32" s="664">
        <v>0</v>
      </c>
      <c r="DA32" s="691"/>
      <c r="DB32" s="691"/>
      <c r="DC32" s="694"/>
      <c r="DD32" s="668">
        <v>921</v>
      </c>
      <c r="DE32" s="660"/>
      <c r="DF32" s="660"/>
      <c r="DG32" s="660"/>
      <c r="DH32" s="660"/>
      <c r="DI32" s="660"/>
      <c r="DJ32" s="660"/>
      <c r="DK32" s="661"/>
      <c r="DL32" s="668">
        <v>921</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66690</v>
      </c>
      <c r="S33" s="660"/>
      <c r="T33" s="660"/>
      <c r="U33" s="660"/>
      <c r="V33" s="660"/>
      <c r="W33" s="660"/>
      <c r="X33" s="660"/>
      <c r="Y33" s="661"/>
      <c r="Z33" s="662">
        <v>0.8</v>
      </c>
      <c r="AA33" s="662"/>
      <c r="AB33" s="662"/>
      <c r="AC33" s="662"/>
      <c r="AD33" s="663">
        <v>2</v>
      </c>
      <c r="AE33" s="663"/>
      <c r="AF33" s="663"/>
      <c r="AG33" s="663"/>
      <c r="AH33" s="663"/>
      <c r="AI33" s="663"/>
      <c r="AJ33" s="663"/>
      <c r="AK33" s="663"/>
      <c r="AL33" s="664">
        <v>0</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99.8</v>
      </c>
      <c r="BH33" s="718"/>
      <c r="BI33" s="718"/>
      <c r="BJ33" s="718"/>
      <c r="BK33" s="718"/>
      <c r="BL33" s="718"/>
      <c r="BM33" s="719">
        <v>99.3</v>
      </c>
      <c r="BN33" s="718"/>
      <c r="BO33" s="718"/>
      <c r="BP33" s="718"/>
      <c r="BQ33" s="720"/>
      <c r="BR33" s="717">
        <v>99.8</v>
      </c>
      <c r="BS33" s="718"/>
      <c r="BT33" s="718"/>
      <c r="BU33" s="718"/>
      <c r="BV33" s="718"/>
      <c r="BW33" s="718"/>
      <c r="BX33" s="719">
        <v>98.7</v>
      </c>
      <c r="BY33" s="718"/>
      <c r="BZ33" s="718"/>
      <c r="CA33" s="718"/>
      <c r="CB33" s="720"/>
      <c r="CD33" s="656" t="s">
        <v>323</v>
      </c>
      <c r="CE33" s="657"/>
      <c r="CF33" s="657"/>
      <c r="CG33" s="657"/>
      <c r="CH33" s="657"/>
      <c r="CI33" s="657"/>
      <c r="CJ33" s="657"/>
      <c r="CK33" s="657"/>
      <c r="CL33" s="657"/>
      <c r="CM33" s="657"/>
      <c r="CN33" s="657"/>
      <c r="CO33" s="657"/>
      <c r="CP33" s="657"/>
      <c r="CQ33" s="658"/>
      <c r="CR33" s="659">
        <v>3627122</v>
      </c>
      <c r="CS33" s="689"/>
      <c r="CT33" s="689"/>
      <c r="CU33" s="689"/>
      <c r="CV33" s="689"/>
      <c r="CW33" s="689"/>
      <c r="CX33" s="689"/>
      <c r="CY33" s="690"/>
      <c r="CZ33" s="664">
        <v>43</v>
      </c>
      <c r="DA33" s="691"/>
      <c r="DB33" s="691"/>
      <c r="DC33" s="694"/>
      <c r="DD33" s="668">
        <v>2744496</v>
      </c>
      <c r="DE33" s="689"/>
      <c r="DF33" s="689"/>
      <c r="DG33" s="689"/>
      <c r="DH33" s="689"/>
      <c r="DI33" s="689"/>
      <c r="DJ33" s="689"/>
      <c r="DK33" s="690"/>
      <c r="DL33" s="668">
        <v>1545335</v>
      </c>
      <c r="DM33" s="689"/>
      <c r="DN33" s="689"/>
      <c r="DO33" s="689"/>
      <c r="DP33" s="689"/>
      <c r="DQ33" s="689"/>
      <c r="DR33" s="689"/>
      <c r="DS33" s="689"/>
      <c r="DT33" s="689"/>
      <c r="DU33" s="689"/>
      <c r="DV33" s="690"/>
      <c r="DW33" s="664">
        <v>42.3</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93989</v>
      </c>
      <c r="S34" s="660"/>
      <c r="T34" s="660"/>
      <c r="U34" s="660"/>
      <c r="V34" s="660"/>
      <c r="W34" s="660"/>
      <c r="X34" s="660"/>
      <c r="Y34" s="661"/>
      <c r="Z34" s="662">
        <v>1.1000000000000001</v>
      </c>
      <c r="AA34" s="662"/>
      <c r="AB34" s="662"/>
      <c r="AC34" s="662"/>
      <c r="AD34" s="663" t="s">
        <v>248</v>
      </c>
      <c r="AE34" s="663"/>
      <c r="AF34" s="663"/>
      <c r="AG34" s="663"/>
      <c r="AH34" s="663"/>
      <c r="AI34" s="663"/>
      <c r="AJ34" s="663"/>
      <c r="AK34" s="663"/>
      <c r="AL34" s="664" t="s">
        <v>248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960343</v>
      </c>
      <c r="CS34" s="660"/>
      <c r="CT34" s="660"/>
      <c r="CU34" s="660"/>
      <c r="CV34" s="660"/>
      <c r="CW34" s="660"/>
      <c r="CX34" s="660"/>
      <c r="CY34" s="661"/>
      <c r="CZ34" s="664">
        <v>11.4</v>
      </c>
      <c r="DA34" s="691"/>
      <c r="DB34" s="691"/>
      <c r="DC34" s="694"/>
      <c r="DD34" s="668">
        <v>680290</v>
      </c>
      <c r="DE34" s="660"/>
      <c r="DF34" s="660"/>
      <c r="DG34" s="660"/>
      <c r="DH34" s="660"/>
      <c r="DI34" s="660"/>
      <c r="DJ34" s="660"/>
      <c r="DK34" s="661"/>
      <c r="DL34" s="668">
        <v>613909</v>
      </c>
      <c r="DM34" s="660"/>
      <c r="DN34" s="660"/>
      <c r="DO34" s="660"/>
      <c r="DP34" s="660"/>
      <c r="DQ34" s="660"/>
      <c r="DR34" s="660"/>
      <c r="DS34" s="660"/>
      <c r="DT34" s="660"/>
      <c r="DU34" s="660"/>
      <c r="DV34" s="661"/>
      <c r="DW34" s="664">
        <v>16.8</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1085318</v>
      </c>
      <c r="S35" s="660"/>
      <c r="T35" s="660"/>
      <c r="U35" s="660"/>
      <c r="V35" s="660"/>
      <c r="W35" s="660"/>
      <c r="X35" s="660"/>
      <c r="Y35" s="661"/>
      <c r="Z35" s="662">
        <v>12.5</v>
      </c>
      <c r="AA35" s="662"/>
      <c r="AB35" s="662"/>
      <c r="AC35" s="662"/>
      <c r="AD35" s="663" t="s">
        <v>248</v>
      </c>
      <c r="AE35" s="663"/>
      <c r="AF35" s="663"/>
      <c r="AG35" s="663"/>
      <c r="AH35" s="663"/>
      <c r="AI35" s="663"/>
      <c r="AJ35" s="663"/>
      <c r="AK35" s="663"/>
      <c r="AL35" s="664" t="s">
        <v>140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172863</v>
      </c>
      <c r="CS35" s="689"/>
      <c r="CT35" s="689"/>
      <c r="CU35" s="689"/>
      <c r="CV35" s="689"/>
      <c r="CW35" s="689"/>
      <c r="CX35" s="689"/>
      <c r="CY35" s="690"/>
      <c r="CZ35" s="664">
        <v>2</v>
      </c>
      <c r="DA35" s="691"/>
      <c r="DB35" s="691"/>
      <c r="DC35" s="694"/>
      <c r="DD35" s="668">
        <v>156660</v>
      </c>
      <c r="DE35" s="689"/>
      <c r="DF35" s="689"/>
      <c r="DG35" s="689"/>
      <c r="DH35" s="689"/>
      <c r="DI35" s="689"/>
      <c r="DJ35" s="689"/>
      <c r="DK35" s="690"/>
      <c r="DL35" s="668">
        <v>156660</v>
      </c>
      <c r="DM35" s="689"/>
      <c r="DN35" s="689"/>
      <c r="DO35" s="689"/>
      <c r="DP35" s="689"/>
      <c r="DQ35" s="689"/>
      <c r="DR35" s="689"/>
      <c r="DS35" s="689"/>
      <c r="DT35" s="689"/>
      <c r="DU35" s="689"/>
      <c r="DV35" s="690"/>
      <c r="DW35" s="664">
        <v>4.3</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190310</v>
      </c>
      <c r="S36" s="660"/>
      <c r="T36" s="660"/>
      <c r="U36" s="660"/>
      <c r="V36" s="660"/>
      <c r="W36" s="660"/>
      <c r="X36" s="660"/>
      <c r="Y36" s="661"/>
      <c r="Z36" s="662">
        <v>2.2000000000000002</v>
      </c>
      <c r="AA36" s="662"/>
      <c r="AB36" s="662"/>
      <c r="AC36" s="662"/>
      <c r="AD36" s="663" t="s">
        <v>140</v>
      </c>
      <c r="AE36" s="663"/>
      <c r="AF36" s="663"/>
      <c r="AG36" s="663"/>
      <c r="AH36" s="663"/>
      <c r="AI36" s="663"/>
      <c r="AJ36" s="663"/>
      <c r="AK36" s="663"/>
      <c r="AL36" s="664" t="s">
        <v>140</v>
      </c>
      <c r="AM36" s="665"/>
      <c r="AN36" s="665"/>
      <c r="AO36" s="666"/>
      <c r="AP36" s="222"/>
      <c r="AQ36" s="721" t="s">
        <v>331</v>
      </c>
      <c r="AR36" s="722"/>
      <c r="AS36" s="722"/>
      <c r="AT36" s="722"/>
      <c r="AU36" s="722"/>
      <c r="AV36" s="722"/>
      <c r="AW36" s="722"/>
      <c r="AX36" s="722"/>
      <c r="AY36" s="723"/>
      <c r="AZ36" s="648">
        <v>471298</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590</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1145086</v>
      </c>
      <c r="CS36" s="660"/>
      <c r="CT36" s="660"/>
      <c r="CU36" s="660"/>
      <c r="CV36" s="660"/>
      <c r="CW36" s="660"/>
      <c r="CX36" s="660"/>
      <c r="CY36" s="661"/>
      <c r="CZ36" s="664">
        <v>13.6</v>
      </c>
      <c r="DA36" s="691"/>
      <c r="DB36" s="691"/>
      <c r="DC36" s="694"/>
      <c r="DD36" s="668">
        <v>651567</v>
      </c>
      <c r="DE36" s="660"/>
      <c r="DF36" s="660"/>
      <c r="DG36" s="660"/>
      <c r="DH36" s="660"/>
      <c r="DI36" s="660"/>
      <c r="DJ36" s="660"/>
      <c r="DK36" s="661"/>
      <c r="DL36" s="668">
        <v>503736</v>
      </c>
      <c r="DM36" s="660"/>
      <c r="DN36" s="660"/>
      <c r="DO36" s="660"/>
      <c r="DP36" s="660"/>
      <c r="DQ36" s="660"/>
      <c r="DR36" s="660"/>
      <c r="DS36" s="660"/>
      <c r="DT36" s="660"/>
      <c r="DU36" s="660"/>
      <c r="DV36" s="661"/>
      <c r="DW36" s="664">
        <v>13.8</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86105</v>
      </c>
      <c r="S37" s="660"/>
      <c r="T37" s="660"/>
      <c r="U37" s="660"/>
      <c r="V37" s="660"/>
      <c r="W37" s="660"/>
      <c r="X37" s="660"/>
      <c r="Y37" s="661"/>
      <c r="Z37" s="662">
        <v>1</v>
      </c>
      <c r="AA37" s="662"/>
      <c r="AB37" s="662"/>
      <c r="AC37" s="662"/>
      <c r="AD37" s="663">
        <v>871</v>
      </c>
      <c r="AE37" s="663"/>
      <c r="AF37" s="663"/>
      <c r="AG37" s="663"/>
      <c r="AH37" s="663"/>
      <c r="AI37" s="663"/>
      <c r="AJ37" s="663"/>
      <c r="AK37" s="663"/>
      <c r="AL37" s="664">
        <v>0</v>
      </c>
      <c r="AM37" s="665"/>
      <c r="AN37" s="665"/>
      <c r="AO37" s="666"/>
      <c r="AQ37" s="725" t="s">
        <v>335</v>
      </c>
      <c r="AR37" s="726"/>
      <c r="AS37" s="726"/>
      <c r="AT37" s="726"/>
      <c r="AU37" s="726"/>
      <c r="AV37" s="726"/>
      <c r="AW37" s="726"/>
      <c r="AX37" s="726"/>
      <c r="AY37" s="727"/>
      <c r="AZ37" s="659">
        <v>155813</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523</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282178</v>
      </c>
      <c r="CS37" s="689"/>
      <c r="CT37" s="689"/>
      <c r="CU37" s="689"/>
      <c r="CV37" s="689"/>
      <c r="CW37" s="689"/>
      <c r="CX37" s="689"/>
      <c r="CY37" s="690"/>
      <c r="CZ37" s="664">
        <v>3.3</v>
      </c>
      <c r="DA37" s="691"/>
      <c r="DB37" s="691"/>
      <c r="DC37" s="694"/>
      <c r="DD37" s="668">
        <v>243727</v>
      </c>
      <c r="DE37" s="689"/>
      <c r="DF37" s="689"/>
      <c r="DG37" s="689"/>
      <c r="DH37" s="689"/>
      <c r="DI37" s="689"/>
      <c r="DJ37" s="689"/>
      <c r="DK37" s="690"/>
      <c r="DL37" s="668">
        <v>239864</v>
      </c>
      <c r="DM37" s="689"/>
      <c r="DN37" s="689"/>
      <c r="DO37" s="689"/>
      <c r="DP37" s="689"/>
      <c r="DQ37" s="689"/>
      <c r="DR37" s="689"/>
      <c r="DS37" s="689"/>
      <c r="DT37" s="689"/>
      <c r="DU37" s="689"/>
      <c r="DV37" s="690"/>
      <c r="DW37" s="664">
        <v>6.6</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1598532</v>
      </c>
      <c r="S38" s="660"/>
      <c r="T38" s="660"/>
      <c r="U38" s="660"/>
      <c r="V38" s="660"/>
      <c r="W38" s="660"/>
      <c r="X38" s="660"/>
      <c r="Y38" s="661"/>
      <c r="Z38" s="662">
        <v>18.5</v>
      </c>
      <c r="AA38" s="662"/>
      <c r="AB38" s="662"/>
      <c r="AC38" s="662"/>
      <c r="AD38" s="663" t="s">
        <v>132</v>
      </c>
      <c r="AE38" s="663"/>
      <c r="AF38" s="663"/>
      <c r="AG38" s="663"/>
      <c r="AH38" s="663"/>
      <c r="AI38" s="663"/>
      <c r="AJ38" s="663"/>
      <c r="AK38" s="663"/>
      <c r="AL38" s="664" t="s">
        <v>132</v>
      </c>
      <c r="AM38" s="665"/>
      <c r="AN38" s="665"/>
      <c r="AO38" s="666"/>
      <c r="AQ38" s="725" t="s">
        <v>339</v>
      </c>
      <c r="AR38" s="726"/>
      <c r="AS38" s="726"/>
      <c r="AT38" s="726"/>
      <c r="AU38" s="726"/>
      <c r="AV38" s="726"/>
      <c r="AW38" s="726"/>
      <c r="AX38" s="726"/>
      <c r="AY38" s="727"/>
      <c r="AZ38" s="659">
        <v>24805</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649</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446493</v>
      </c>
      <c r="CS38" s="660"/>
      <c r="CT38" s="660"/>
      <c r="CU38" s="660"/>
      <c r="CV38" s="660"/>
      <c r="CW38" s="660"/>
      <c r="CX38" s="660"/>
      <c r="CY38" s="661"/>
      <c r="CZ38" s="664">
        <v>5.3</v>
      </c>
      <c r="DA38" s="691"/>
      <c r="DB38" s="691"/>
      <c r="DC38" s="694"/>
      <c r="DD38" s="668">
        <v>395022</v>
      </c>
      <c r="DE38" s="660"/>
      <c r="DF38" s="660"/>
      <c r="DG38" s="660"/>
      <c r="DH38" s="660"/>
      <c r="DI38" s="660"/>
      <c r="DJ38" s="660"/>
      <c r="DK38" s="661"/>
      <c r="DL38" s="668">
        <v>271030</v>
      </c>
      <c r="DM38" s="660"/>
      <c r="DN38" s="660"/>
      <c r="DO38" s="660"/>
      <c r="DP38" s="660"/>
      <c r="DQ38" s="660"/>
      <c r="DR38" s="660"/>
      <c r="DS38" s="660"/>
      <c r="DT38" s="660"/>
      <c r="DU38" s="660"/>
      <c r="DV38" s="661"/>
      <c r="DW38" s="664">
        <v>7.4</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140</v>
      </c>
      <c r="AA39" s="662"/>
      <c r="AB39" s="662"/>
      <c r="AC39" s="662"/>
      <c r="AD39" s="663" t="s">
        <v>132</v>
      </c>
      <c r="AE39" s="663"/>
      <c r="AF39" s="663"/>
      <c r="AG39" s="663"/>
      <c r="AH39" s="663"/>
      <c r="AI39" s="663"/>
      <c r="AJ39" s="663"/>
      <c r="AK39" s="663"/>
      <c r="AL39" s="664" t="s">
        <v>132</v>
      </c>
      <c r="AM39" s="665"/>
      <c r="AN39" s="665"/>
      <c r="AO39" s="666"/>
      <c r="AQ39" s="725" t="s">
        <v>343</v>
      </c>
      <c r="AR39" s="726"/>
      <c r="AS39" s="726"/>
      <c r="AT39" s="726"/>
      <c r="AU39" s="726"/>
      <c r="AV39" s="726"/>
      <c r="AW39" s="726"/>
      <c r="AX39" s="726"/>
      <c r="AY39" s="727"/>
      <c r="AZ39" s="659" t="s">
        <v>248</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1093</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902337</v>
      </c>
      <c r="CS39" s="689"/>
      <c r="CT39" s="689"/>
      <c r="CU39" s="689"/>
      <c r="CV39" s="689"/>
      <c r="CW39" s="689"/>
      <c r="CX39" s="689"/>
      <c r="CY39" s="690"/>
      <c r="CZ39" s="664">
        <v>10.7</v>
      </c>
      <c r="DA39" s="691"/>
      <c r="DB39" s="691"/>
      <c r="DC39" s="694"/>
      <c r="DD39" s="668">
        <v>860957</v>
      </c>
      <c r="DE39" s="689"/>
      <c r="DF39" s="689"/>
      <c r="DG39" s="689"/>
      <c r="DH39" s="689"/>
      <c r="DI39" s="689"/>
      <c r="DJ39" s="689"/>
      <c r="DK39" s="690"/>
      <c r="DL39" s="668" t="s">
        <v>248</v>
      </c>
      <c r="DM39" s="689"/>
      <c r="DN39" s="689"/>
      <c r="DO39" s="689"/>
      <c r="DP39" s="689"/>
      <c r="DQ39" s="689"/>
      <c r="DR39" s="689"/>
      <c r="DS39" s="689"/>
      <c r="DT39" s="689"/>
      <c r="DU39" s="689"/>
      <c r="DV39" s="690"/>
      <c r="DW39" s="664" t="s">
        <v>132</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31032</v>
      </c>
      <c r="S40" s="660"/>
      <c r="T40" s="660"/>
      <c r="U40" s="660"/>
      <c r="V40" s="660"/>
      <c r="W40" s="660"/>
      <c r="X40" s="660"/>
      <c r="Y40" s="661"/>
      <c r="Z40" s="662">
        <v>0.4</v>
      </c>
      <c r="AA40" s="662"/>
      <c r="AB40" s="662"/>
      <c r="AC40" s="662"/>
      <c r="AD40" s="663" t="s">
        <v>132</v>
      </c>
      <c r="AE40" s="663"/>
      <c r="AF40" s="663"/>
      <c r="AG40" s="663"/>
      <c r="AH40" s="663"/>
      <c r="AI40" s="663"/>
      <c r="AJ40" s="663"/>
      <c r="AK40" s="663"/>
      <c r="AL40" s="664" t="s">
        <v>248</v>
      </c>
      <c r="AM40" s="665"/>
      <c r="AN40" s="665"/>
      <c r="AO40" s="666"/>
      <c r="AQ40" s="725" t="s">
        <v>347</v>
      </c>
      <c r="AR40" s="726"/>
      <c r="AS40" s="726"/>
      <c r="AT40" s="726"/>
      <c r="AU40" s="726"/>
      <c r="AV40" s="726"/>
      <c r="AW40" s="726"/>
      <c r="AX40" s="726"/>
      <c r="AY40" s="727"/>
      <c r="AZ40" s="659" t="s">
        <v>132</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127</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t="s">
        <v>132</v>
      </c>
      <c r="CS40" s="660"/>
      <c r="CT40" s="660"/>
      <c r="CU40" s="660"/>
      <c r="CV40" s="660"/>
      <c r="CW40" s="660"/>
      <c r="CX40" s="660"/>
      <c r="CY40" s="661"/>
      <c r="CZ40" s="664" t="s">
        <v>132</v>
      </c>
      <c r="DA40" s="691"/>
      <c r="DB40" s="691"/>
      <c r="DC40" s="694"/>
      <c r="DD40" s="668" t="s">
        <v>132</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8654093</v>
      </c>
      <c r="S41" s="735"/>
      <c r="T41" s="735"/>
      <c r="U41" s="735"/>
      <c r="V41" s="735"/>
      <c r="W41" s="735"/>
      <c r="X41" s="735"/>
      <c r="Y41" s="736"/>
      <c r="Z41" s="737">
        <v>100</v>
      </c>
      <c r="AA41" s="737"/>
      <c r="AB41" s="737"/>
      <c r="AC41" s="737"/>
      <c r="AD41" s="738">
        <v>3618074</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73823</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132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248</v>
      </c>
      <c r="CS41" s="689"/>
      <c r="CT41" s="689"/>
      <c r="CU41" s="689"/>
      <c r="CV41" s="689"/>
      <c r="CW41" s="689"/>
      <c r="CX41" s="689"/>
      <c r="CY41" s="690"/>
      <c r="CZ41" s="664" t="s">
        <v>132</v>
      </c>
      <c r="DA41" s="691"/>
      <c r="DB41" s="691"/>
      <c r="DC41" s="694"/>
      <c r="DD41" s="668" t="s">
        <v>132</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216857</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364</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2706640</v>
      </c>
      <c r="CS42" s="689"/>
      <c r="CT42" s="689"/>
      <c r="CU42" s="689"/>
      <c r="CV42" s="689"/>
      <c r="CW42" s="689"/>
      <c r="CX42" s="689"/>
      <c r="CY42" s="690"/>
      <c r="CZ42" s="664">
        <v>32.1</v>
      </c>
      <c r="DA42" s="691"/>
      <c r="DB42" s="691"/>
      <c r="DC42" s="694"/>
      <c r="DD42" s="668">
        <v>354112</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132</v>
      </c>
      <c r="CS43" s="689"/>
      <c r="CT43" s="689"/>
      <c r="CU43" s="689"/>
      <c r="CV43" s="689"/>
      <c r="CW43" s="689"/>
      <c r="CX43" s="689"/>
      <c r="CY43" s="690"/>
      <c r="CZ43" s="664" t="s">
        <v>248</v>
      </c>
      <c r="DA43" s="691"/>
      <c r="DB43" s="691"/>
      <c r="DC43" s="694"/>
      <c r="DD43" s="668" t="s">
        <v>132</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361</v>
      </c>
      <c r="CG44" s="657"/>
      <c r="CH44" s="657"/>
      <c r="CI44" s="657"/>
      <c r="CJ44" s="657"/>
      <c r="CK44" s="657"/>
      <c r="CL44" s="657"/>
      <c r="CM44" s="657"/>
      <c r="CN44" s="657"/>
      <c r="CO44" s="657"/>
      <c r="CP44" s="657"/>
      <c r="CQ44" s="658"/>
      <c r="CR44" s="659">
        <v>2699688</v>
      </c>
      <c r="CS44" s="660"/>
      <c r="CT44" s="660"/>
      <c r="CU44" s="660"/>
      <c r="CV44" s="660"/>
      <c r="CW44" s="660"/>
      <c r="CX44" s="660"/>
      <c r="CY44" s="661"/>
      <c r="CZ44" s="664">
        <v>32</v>
      </c>
      <c r="DA44" s="665"/>
      <c r="DB44" s="665"/>
      <c r="DC44" s="671"/>
      <c r="DD44" s="668">
        <v>354028</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1122254</v>
      </c>
      <c r="CS45" s="689"/>
      <c r="CT45" s="689"/>
      <c r="CU45" s="689"/>
      <c r="CV45" s="689"/>
      <c r="CW45" s="689"/>
      <c r="CX45" s="689"/>
      <c r="CY45" s="690"/>
      <c r="CZ45" s="664">
        <v>13.3</v>
      </c>
      <c r="DA45" s="691"/>
      <c r="DB45" s="691"/>
      <c r="DC45" s="694"/>
      <c r="DD45" s="668">
        <v>38687</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1521130</v>
      </c>
      <c r="CS46" s="660"/>
      <c r="CT46" s="660"/>
      <c r="CU46" s="660"/>
      <c r="CV46" s="660"/>
      <c r="CW46" s="660"/>
      <c r="CX46" s="660"/>
      <c r="CY46" s="661"/>
      <c r="CZ46" s="664">
        <v>18</v>
      </c>
      <c r="DA46" s="665"/>
      <c r="DB46" s="665"/>
      <c r="DC46" s="671"/>
      <c r="DD46" s="668">
        <v>315240</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6952</v>
      </c>
      <c r="CS47" s="689"/>
      <c r="CT47" s="689"/>
      <c r="CU47" s="689"/>
      <c r="CV47" s="689"/>
      <c r="CW47" s="689"/>
      <c r="CX47" s="689"/>
      <c r="CY47" s="690"/>
      <c r="CZ47" s="664">
        <v>0.1</v>
      </c>
      <c r="DA47" s="691"/>
      <c r="DB47" s="691"/>
      <c r="DC47" s="694"/>
      <c r="DD47" s="668">
        <v>84</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248</v>
      </c>
      <c r="CS48" s="660"/>
      <c r="CT48" s="660"/>
      <c r="CU48" s="660"/>
      <c r="CV48" s="660"/>
      <c r="CW48" s="660"/>
      <c r="CX48" s="660"/>
      <c r="CY48" s="661"/>
      <c r="CZ48" s="664" t="s">
        <v>248</v>
      </c>
      <c r="DA48" s="665"/>
      <c r="DB48" s="665"/>
      <c r="DC48" s="671"/>
      <c r="DD48" s="668" t="s">
        <v>132</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8441677</v>
      </c>
      <c r="CS49" s="718"/>
      <c r="CT49" s="718"/>
      <c r="CU49" s="718"/>
      <c r="CV49" s="718"/>
      <c r="CW49" s="718"/>
      <c r="CX49" s="718"/>
      <c r="CY49" s="747"/>
      <c r="CZ49" s="739">
        <v>100</v>
      </c>
      <c r="DA49" s="748"/>
      <c r="DB49" s="748"/>
      <c r="DC49" s="749"/>
      <c r="DD49" s="750">
        <v>4690289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IDdRpFVgEQF6zq594O1kc2Ig4koz9BIs6QfJ6jhLO4PMIYYLIAJmKzTXbljqwld8QLhYxJxZycpcGjKRTALg==" saltValue="VQAzTi4kxIPfm4G26mq5u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Q1" zoomScale="40" zoomScaleNormal="40" zoomScaleSheetLayoutView="70" workbookViewId="0">
      <selection activeCell="BS16" sqref="BS16:CG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8654</v>
      </c>
      <c r="R7" s="789"/>
      <c r="S7" s="789"/>
      <c r="T7" s="789"/>
      <c r="U7" s="789"/>
      <c r="V7" s="789">
        <v>8442</v>
      </c>
      <c r="W7" s="789"/>
      <c r="X7" s="789"/>
      <c r="Y7" s="789"/>
      <c r="Z7" s="789"/>
      <c r="AA7" s="789">
        <v>212</v>
      </c>
      <c r="AB7" s="789"/>
      <c r="AC7" s="789"/>
      <c r="AD7" s="789"/>
      <c r="AE7" s="790"/>
      <c r="AF7" s="791">
        <v>210</v>
      </c>
      <c r="AG7" s="792"/>
      <c r="AH7" s="792"/>
      <c r="AI7" s="792"/>
      <c r="AJ7" s="793"/>
      <c r="AK7" s="794">
        <v>1</v>
      </c>
      <c r="AL7" s="795"/>
      <c r="AM7" s="795"/>
      <c r="AN7" s="795"/>
      <c r="AO7" s="795"/>
      <c r="AP7" s="795">
        <v>10258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572</v>
      </c>
      <c r="BT7" s="783"/>
      <c r="BU7" s="783"/>
      <c r="BV7" s="783"/>
      <c r="BW7" s="783"/>
      <c r="BX7" s="783"/>
      <c r="BY7" s="783"/>
      <c r="BZ7" s="783"/>
      <c r="CA7" s="783"/>
      <c r="CB7" s="783"/>
      <c r="CC7" s="783"/>
      <c r="CD7" s="783"/>
      <c r="CE7" s="783"/>
      <c r="CF7" s="783"/>
      <c r="CG7" s="798"/>
      <c r="CH7" s="779">
        <v>1</v>
      </c>
      <c r="CI7" s="780"/>
      <c r="CJ7" s="780"/>
      <c r="CK7" s="780"/>
      <c r="CL7" s="781"/>
      <c r="CM7" s="779">
        <v>65</v>
      </c>
      <c r="CN7" s="780"/>
      <c r="CO7" s="780"/>
      <c r="CP7" s="780"/>
      <c r="CQ7" s="781"/>
      <c r="CR7" s="779">
        <v>30</v>
      </c>
      <c r="CS7" s="780"/>
      <c r="CT7" s="780"/>
      <c r="CU7" s="780"/>
      <c r="CV7" s="781"/>
      <c r="CW7" s="779" t="s">
        <v>569</v>
      </c>
      <c r="CX7" s="780"/>
      <c r="CY7" s="780"/>
      <c r="CZ7" s="780"/>
      <c r="DA7" s="781"/>
      <c r="DB7" s="779" t="s">
        <v>569</v>
      </c>
      <c r="DC7" s="780"/>
      <c r="DD7" s="780"/>
      <c r="DE7" s="780"/>
      <c r="DF7" s="781"/>
      <c r="DG7" s="779" t="s">
        <v>569</v>
      </c>
      <c r="DH7" s="780"/>
      <c r="DI7" s="780"/>
      <c r="DJ7" s="780"/>
      <c r="DK7" s="781"/>
      <c r="DL7" s="779" t="s">
        <v>569</v>
      </c>
      <c r="DM7" s="780"/>
      <c r="DN7" s="780"/>
      <c r="DO7" s="780"/>
      <c r="DP7" s="781"/>
      <c r="DQ7" s="779" t="s">
        <v>569</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573</v>
      </c>
      <c r="BT8" s="810"/>
      <c r="BU8" s="810"/>
      <c r="BV8" s="810"/>
      <c r="BW8" s="810"/>
      <c r="BX8" s="810"/>
      <c r="BY8" s="810"/>
      <c r="BZ8" s="810"/>
      <c r="CA8" s="810"/>
      <c r="CB8" s="810"/>
      <c r="CC8" s="810"/>
      <c r="CD8" s="810"/>
      <c r="CE8" s="810"/>
      <c r="CF8" s="810"/>
      <c r="CG8" s="811"/>
      <c r="CH8" s="812">
        <v>-1</v>
      </c>
      <c r="CI8" s="813"/>
      <c r="CJ8" s="813"/>
      <c r="CK8" s="813"/>
      <c r="CL8" s="814"/>
      <c r="CM8" s="812">
        <v>34</v>
      </c>
      <c r="CN8" s="813"/>
      <c r="CO8" s="813"/>
      <c r="CP8" s="813"/>
      <c r="CQ8" s="814"/>
      <c r="CR8" s="812">
        <v>10</v>
      </c>
      <c r="CS8" s="813"/>
      <c r="CT8" s="813"/>
      <c r="CU8" s="813"/>
      <c r="CV8" s="814"/>
      <c r="CW8" s="812" t="s">
        <v>569</v>
      </c>
      <c r="CX8" s="813"/>
      <c r="CY8" s="813"/>
      <c r="CZ8" s="813"/>
      <c r="DA8" s="814"/>
      <c r="DB8" s="812" t="s">
        <v>569</v>
      </c>
      <c r="DC8" s="813"/>
      <c r="DD8" s="813"/>
      <c r="DE8" s="813"/>
      <c r="DF8" s="814"/>
      <c r="DG8" s="812" t="s">
        <v>569</v>
      </c>
      <c r="DH8" s="813"/>
      <c r="DI8" s="813"/>
      <c r="DJ8" s="813"/>
      <c r="DK8" s="814"/>
      <c r="DL8" s="812" t="s">
        <v>569</v>
      </c>
      <c r="DM8" s="813"/>
      <c r="DN8" s="813"/>
      <c r="DO8" s="813"/>
      <c r="DP8" s="814"/>
      <c r="DQ8" s="812" t="s">
        <v>569</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574</v>
      </c>
      <c r="BT9" s="810"/>
      <c r="BU9" s="810"/>
      <c r="BV9" s="810"/>
      <c r="BW9" s="810"/>
      <c r="BX9" s="810"/>
      <c r="BY9" s="810"/>
      <c r="BZ9" s="810"/>
      <c r="CA9" s="810"/>
      <c r="CB9" s="810"/>
      <c r="CC9" s="810"/>
      <c r="CD9" s="810"/>
      <c r="CE9" s="810"/>
      <c r="CF9" s="810"/>
      <c r="CG9" s="811"/>
      <c r="CH9" s="812">
        <v>3</v>
      </c>
      <c r="CI9" s="813"/>
      <c r="CJ9" s="813"/>
      <c r="CK9" s="813"/>
      <c r="CL9" s="814"/>
      <c r="CM9" s="812">
        <v>25</v>
      </c>
      <c r="CN9" s="813"/>
      <c r="CO9" s="813"/>
      <c r="CP9" s="813"/>
      <c r="CQ9" s="814"/>
      <c r="CR9" s="812">
        <v>25</v>
      </c>
      <c r="CS9" s="813"/>
      <c r="CT9" s="813"/>
      <c r="CU9" s="813"/>
      <c r="CV9" s="814"/>
      <c r="CW9" s="812" t="s">
        <v>569</v>
      </c>
      <c r="CX9" s="813"/>
      <c r="CY9" s="813"/>
      <c r="CZ9" s="813"/>
      <c r="DA9" s="814"/>
      <c r="DB9" s="812" t="s">
        <v>569</v>
      </c>
      <c r="DC9" s="813"/>
      <c r="DD9" s="813"/>
      <c r="DE9" s="813"/>
      <c r="DF9" s="814"/>
      <c r="DG9" s="812" t="s">
        <v>569</v>
      </c>
      <c r="DH9" s="813"/>
      <c r="DI9" s="813"/>
      <c r="DJ9" s="813"/>
      <c r="DK9" s="814"/>
      <c r="DL9" s="812" t="s">
        <v>569</v>
      </c>
      <c r="DM9" s="813"/>
      <c r="DN9" s="813"/>
      <c r="DO9" s="813"/>
      <c r="DP9" s="814"/>
      <c r="DQ9" s="812" t="s">
        <v>569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8654</v>
      </c>
      <c r="R23" s="829"/>
      <c r="S23" s="829"/>
      <c r="T23" s="829"/>
      <c r="U23" s="829"/>
      <c r="V23" s="829">
        <v>8442</v>
      </c>
      <c r="W23" s="829"/>
      <c r="X23" s="829"/>
      <c r="Y23" s="829"/>
      <c r="Z23" s="829"/>
      <c r="AA23" s="829">
        <v>212</v>
      </c>
      <c r="AB23" s="829"/>
      <c r="AC23" s="829"/>
      <c r="AD23" s="829"/>
      <c r="AE23" s="830"/>
      <c r="AF23" s="831">
        <v>210</v>
      </c>
      <c r="AG23" s="829"/>
      <c r="AH23" s="829"/>
      <c r="AI23" s="829"/>
      <c r="AJ23" s="832"/>
      <c r="AK23" s="833"/>
      <c r="AL23" s="834"/>
      <c r="AM23" s="834"/>
      <c r="AN23" s="834"/>
      <c r="AO23" s="834"/>
      <c r="AP23" s="829">
        <v>10258</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638</v>
      </c>
      <c r="R28" s="859"/>
      <c r="S28" s="859"/>
      <c r="T28" s="859"/>
      <c r="U28" s="859"/>
      <c r="V28" s="859">
        <v>637</v>
      </c>
      <c r="W28" s="859"/>
      <c r="X28" s="859"/>
      <c r="Y28" s="859"/>
      <c r="Z28" s="859"/>
      <c r="AA28" s="859">
        <v>1</v>
      </c>
      <c r="AB28" s="859"/>
      <c r="AC28" s="859"/>
      <c r="AD28" s="859"/>
      <c r="AE28" s="860"/>
      <c r="AF28" s="861">
        <v>1</v>
      </c>
      <c r="AG28" s="859"/>
      <c r="AH28" s="859"/>
      <c r="AI28" s="859"/>
      <c r="AJ28" s="862"/>
      <c r="AK28" s="863">
        <v>74</v>
      </c>
      <c r="AL28" s="864"/>
      <c r="AM28" s="864"/>
      <c r="AN28" s="864"/>
      <c r="AO28" s="864"/>
      <c r="AP28" s="864" t="s">
        <v>569</v>
      </c>
      <c r="AQ28" s="864"/>
      <c r="AR28" s="864"/>
      <c r="AS28" s="864"/>
      <c r="AT28" s="864"/>
      <c r="AU28" s="864" t="s">
        <v>569</v>
      </c>
      <c r="AV28" s="864"/>
      <c r="AW28" s="864"/>
      <c r="AX28" s="864"/>
      <c r="AY28" s="864"/>
      <c r="AZ28" s="865" t="s">
        <v>569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669</v>
      </c>
      <c r="R29" s="820"/>
      <c r="S29" s="820"/>
      <c r="T29" s="820"/>
      <c r="U29" s="820"/>
      <c r="V29" s="820">
        <v>669</v>
      </c>
      <c r="W29" s="820"/>
      <c r="X29" s="820"/>
      <c r="Y29" s="820"/>
      <c r="Z29" s="820"/>
      <c r="AA29" s="820">
        <v>0</v>
      </c>
      <c r="AB29" s="820"/>
      <c r="AC29" s="820"/>
      <c r="AD29" s="820"/>
      <c r="AE29" s="821"/>
      <c r="AF29" s="822">
        <v>0</v>
      </c>
      <c r="AG29" s="823"/>
      <c r="AH29" s="823"/>
      <c r="AI29" s="823"/>
      <c r="AJ29" s="824"/>
      <c r="AK29" s="870">
        <v>107</v>
      </c>
      <c r="AL29" s="866"/>
      <c r="AM29" s="866"/>
      <c r="AN29" s="866"/>
      <c r="AO29" s="866"/>
      <c r="AP29" s="866" t="s">
        <v>569</v>
      </c>
      <c r="AQ29" s="866"/>
      <c r="AR29" s="866"/>
      <c r="AS29" s="866"/>
      <c r="AT29" s="866"/>
      <c r="AU29" s="866" t="s">
        <v>569</v>
      </c>
      <c r="AV29" s="866"/>
      <c r="AW29" s="866"/>
      <c r="AX29" s="866"/>
      <c r="AY29" s="866"/>
      <c r="AZ29" s="867" t="s">
        <v>569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98</v>
      </c>
      <c r="R30" s="820"/>
      <c r="S30" s="820"/>
      <c r="T30" s="820"/>
      <c r="U30" s="820"/>
      <c r="V30" s="820">
        <v>98</v>
      </c>
      <c r="W30" s="820"/>
      <c r="X30" s="820"/>
      <c r="Y30" s="820"/>
      <c r="Z30" s="820"/>
      <c r="AA30" s="820">
        <v>0</v>
      </c>
      <c r="AB30" s="820"/>
      <c r="AC30" s="820"/>
      <c r="AD30" s="820"/>
      <c r="AE30" s="821"/>
      <c r="AF30" s="822">
        <v>0</v>
      </c>
      <c r="AG30" s="823"/>
      <c r="AH30" s="823"/>
      <c r="AI30" s="823"/>
      <c r="AJ30" s="824"/>
      <c r="AK30" s="870">
        <v>31</v>
      </c>
      <c r="AL30" s="866"/>
      <c r="AM30" s="866"/>
      <c r="AN30" s="866"/>
      <c r="AO30" s="866"/>
      <c r="AP30" s="866" t="s">
        <v>569</v>
      </c>
      <c r="AQ30" s="866"/>
      <c r="AR30" s="866"/>
      <c r="AS30" s="866"/>
      <c r="AT30" s="866"/>
      <c r="AU30" s="866" t="s">
        <v>569</v>
      </c>
      <c r="AV30" s="866"/>
      <c r="AW30" s="866"/>
      <c r="AX30" s="866"/>
      <c r="AY30" s="866"/>
      <c r="AZ30" s="867" t="s">
        <v>569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174</v>
      </c>
      <c r="R31" s="820"/>
      <c r="S31" s="820"/>
      <c r="T31" s="820"/>
      <c r="U31" s="820"/>
      <c r="V31" s="820">
        <v>193</v>
      </c>
      <c r="W31" s="820"/>
      <c r="X31" s="820"/>
      <c r="Y31" s="820"/>
      <c r="Z31" s="820"/>
      <c r="AA31" s="820">
        <v>-19</v>
      </c>
      <c r="AB31" s="820"/>
      <c r="AC31" s="820"/>
      <c r="AD31" s="820"/>
      <c r="AE31" s="821"/>
      <c r="AF31" s="822">
        <v>562</v>
      </c>
      <c r="AG31" s="823"/>
      <c r="AH31" s="823"/>
      <c r="AI31" s="823"/>
      <c r="AJ31" s="824"/>
      <c r="AK31" s="870">
        <v>25</v>
      </c>
      <c r="AL31" s="866"/>
      <c r="AM31" s="866"/>
      <c r="AN31" s="866"/>
      <c r="AO31" s="866"/>
      <c r="AP31" s="866">
        <v>1198</v>
      </c>
      <c r="AQ31" s="866"/>
      <c r="AR31" s="866"/>
      <c r="AS31" s="866"/>
      <c r="AT31" s="866"/>
      <c r="AU31" s="866">
        <v>552</v>
      </c>
      <c r="AV31" s="866"/>
      <c r="AW31" s="866"/>
      <c r="AX31" s="866"/>
      <c r="AY31" s="866"/>
      <c r="AZ31" s="867" t="s">
        <v>569</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384</v>
      </c>
      <c r="R32" s="820"/>
      <c r="S32" s="820"/>
      <c r="T32" s="820"/>
      <c r="U32" s="820"/>
      <c r="V32" s="820">
        <v>360</v>
      </c>
      <c r="W32" s="820"/>
      <c r="X32" s="820"/>
      <c r="Y32" s="820"/>
      <c r="Z32" s="820"/>
      <c r="AA32" s="820">
        <v>24</v>
      </c>
      <c r="AB32" s="820"/>
      <c r="AC32" s="820"/>
      <c r="AD32" s="820"/>
      <c r="AE32" s="821"/>
      <c r="AF32" s="822">
        <v>24</v>
      </c>
      <c r="AG32" s="823"/>
      <c r="AH32" s="823"/>
      <c r="AI32" s="823"/>
      <c r="AJ32" s="824"/>
      <c r="AK32" s="870">
        <v>154</v>
      </c>
      <c r="AL32" s="866"/>
      <c r="AM32" s="866"/>
      <c r="AN32" s="866"/>
      <c r="AO32" s="866"/>
      <c r="AP32" s="866">
        <v>1048</v>
      </c>
      <c r="AQ32" s="866"/>
      <c r="AR32" s="866"/>
      <c r="AS32" s="866"/>
      <c r="AT32" s="866"/>
      <c r="AU32" s="866">
        <v>1000</v>
      </c>
      <c r="AV32" s="866"/>
      <c r="AW32" s="866"/>
      <c r="AX32" s="866"/>
      <c r="AY32" s="866"/>
      <c r="AZ32" s="867" t="s">
        <v>569</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587</v>
      </c>
      <c r="AG63" s="880"/>
      <c r="AH63" s="880"/>
      <c r="AI63" s="880"/>
      <c r="AJ63" s="881"/>
      <c r="AK63" s="882"/>
      <c r="AL63" s="877"/>
      <c r="AM63" s="877"/>
      <c r="AN63" s="877"/>
      <c r="AO63" s="877"/>
      <c r="AP63" s="880">
        <v>2246</v>
      </c>
      <c r="AQ63" s="880"/>
      <c r="AR63" s="880"/>
      <c r="AS63" s="880"/>
      <c r="AT63" s="880"/>
      <c r="AU63" s="880">
        <v>1152</v>
      </c>
      <c r="AV63" s="880"/>
      <c r="AW63" s="880"/>
      <c r="AX63" s="880"/>
      <c r="AY63" s="880"/>
      <c r="AZ63" s="884"/>
      <c r="BA63" s="884"/>
      <c r="BB63" s="884"/>
      <c r="BC63" s="884"/>
      <c r="BD63" s="884"/>
      <c r="BE63" s="885"/>
      <c r="BF63" s="885"/>
      <c r="BG63" s="885"/>
      <c r="BH63" s="885"/>
      <c r="BI63" s="886"/>
      <c r="BJ63" s="887" t="s">
        <v>132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397</v>
      </c>
      <c r="R66" s="770"/>
      <c r="S66" s="770"/>
      <c r="T66" s="770"/>
      <c r="U66" s="771"/>
      <c r="V66" s="769" t="s">
        <v>398</v>
      </c>
      <c r="W66" s="770"/>
      <c r="X66" s="770"/>
      <c r="Y66" s="770"/>
      <c r="Z66" s="771"/>
      <c r="AA66" s="769" t="s">
        <v>416</v>
      </c>
      <c r="AB66" s="770"/>
      <c r="AC66" s="770"/>
      <c r="AD66" s="770"/>
      <c r="AE66" s="771"/>
      <c r="AF66" s="890" t="s">
        <v>417</v>
      </c>
      <c r="AG66" s="851"/>
      <c r="AH66" s="851"/>
      <c r="AI66" s="851"/>
      <c r="AJ66" s="891"/>
      <c r="AK66" s="769" t="s">
        <v>401</v>
      </c>
      <c r="AL66" s="764"/>
      <c r="AM66" s="764"/>
      <c r="AN66" s="764"/>
      <c r="AO66" s="765"/>
      <c r="AP66" s="769" t="s">
        <v>402</v>
      </c>
      <c r="AQ66" s="770"/>
      <c r="AR66" s="770"/>
      <c r="AS66" s="770"/>
      <c r="AT66" s="771"/>
      <c r="AU66" s="769" t="s">
        <v>418</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570</v>
      </c>
      <c r="C68" s="906"/>
      <c r="D68" s="906"/>
      <c r="E68" s="906"/>
      <c r="F68" s="906"/>
      <c r="G68" s="906"/>
      <c r="H68" s="906"/>
      <c r="I68" s="906"/>
      <c r="J68" s="906"/>
      <c r="K68" s="906"/>
      <c r="L68" s="906"/>
      <c r="M68" s="906"/>
      <c r="N68" s="906"/>
      <c r="O68" s="906"/>
      <c r="P68" s="907"/>
      <c r="Q68" s="908">
        <v>790</v>
      </c>
      <c r="R68" s="902"/>
      <c r="S68" s="902"/>
      <c r="T68" s="902"/>
      <c r="U68" s="902"/>
      <c r="V68" s="902">
        <v>777</v>
      </c>
      <c r="W68" s="902"/>
      <c r="X68" s="902"/>
      <c r="Y68" s="902"/>
      <c r="Z68" s="902"/>
      <c r="AA68" s="902">
        <v>74</v>
      </c>
      <c r="AB68" s="902"/>
      <c r="AC68" s="902"/>
      <c r="AD68" s="902"/>
      <c r="AE68" s="902"/>
      <c r="AF68" s="902">
        <v>74</v>
      </c>
      <c r="AG68" s="902"/>
      <c r="AH68" s="902"/>
      <c r="AI68" s="902"/>
      <c r="AJ68" s="902"/>
      <c r="AK68" s="902" t="s">
        <v>569</v>
      </c>
      <c r="AL68" s="902"/>
      <c r="AM68" s="902"/>
      <c r="AN68" s="902"/>
      <c r="AO68" s="902"/>
      <c r="AP68" s="902">
        <v>1349</v>
      </c>
      <c r="AQ68" s="902"/>
      <c r="AR68" s="902"/>
      <c r="AS68" s="902"/>
      <c r="AT68" s="902"/>
      <c r="AU68" s="902">
        <v>39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571</v>
      </c>
      <c r="C69" s="910"/>
      <c r="D69" s="910"/>
      <c r="E69" s="910"/>
      <c r="F69" s="910"/>
      <c r="G69" s="910"/>
      <c r="H69" s="910"/>
      <c r="I69" s="910"/>
      <c r="J69" s="910"/>
      <c r="K69" s="910"/>
      <c r="L69" s="910"/>
      <c r="M69" s="910"/>
      <c r="N69" s="910"/>
      <c r="O69" s="910"/>
      <c r="P69" s="911"/>
      <c r="Q69" s="912">
        <v>17</v>
      </c>
      <c r="R69" s="866"/>
      <c r="S69" s="866"/>
      <c r="T69" s="866"/>
      <c r="U69" s="866"/>
      <c r="V69" s="866">
        <v>14</v>
      </c>
      <c r="W69" s="866"/>
      <c r="X69" s="866"/>
      <c r="Y69" s="866"/>
      <c r="Z69" s="866"/>
      <c r="AA69" s="866">
        <v>3</v>
      </c>
      <c r="AB69" s="866"/>
      <c r="AC69" s="866"/>
      <c r="AD69" s="866"/>
      <c r="AE69" s="866"/>
      <c r="AF69" s="866">
        <v>3</v>
      </c>
      <c r="AG69" s="866"/>
      <c r="AH69" s="866"/>
      <c r="AI69" s="866"/>
      <c r="AJ69" s="866"/>
      <c r="AK69" s="866" t="s">
        <v>569</v>
      </c>
      <c r="AL69" s="866"/>
      <c r="AM69" s="866"/>
      <c r="AN69" s="866"/>
      <c r="AO69" s="866"/>
      <c r="AP69" s="866" t="s">
        <v>569</v>
      </c>
      <c r="AQ69" s="866"/>
      <c r="AR69" s="866"/>
      <c r="AS69" s="866"/>
      <c r="AT69" s="866"/>
      <c r="AU69" s="866" t="s">
        <v>569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77</v>
      </c>
      <c r="AG88" s="880"/>
      <c r="AH88" s="880"/>
      <c r="AI88" s="880"/>
      <c r="AJ88" s="880"/>
      <c r="AK88" s="877"/>
      <c r="AL88" s="877"/>
      <c r="AM88" s="877"/>
      <c r="AN88" s="877"/>
      <c r="AO88" s="877"/>
      <c r="AP88" s="880">
        <v>1349</v>
      </c>
      <c r="AQ88" s="880"/>
      <c r="AR88" s="880"/>
      <c r="AS88" s="880"/>
      <c r="AT88" s="880"/>
      <c r="AU88" s="880">
        <v>39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310</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310</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310</v>
      </c>
      <c r="DR109" s="929"/>
      <c r="DS109" s="929"/>
      <c r="DT109" s="929"/>
      <c r="DU109" s="930"/>
      <c r="DV109" s="928" t="s">
        <v>430</v>
      </c>
      <c r="DW109" s="929"/>
      <c r="DX109" s="929"/>
      <c r="DY109" s="929"/>
      <c r="DZ109" s="931"/>
    </row>
    <row r="110" spans="1:131" s="230" customFormat="1" ht="26.25" customHeight="1" x14ac:dyDescent="0.15">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607872</v>
      </c>
      <c r="AB110" s="936"/>
      <c r="AC110" s="936"/>
      <c r="AD110" s="936"/>
      <c r="AE110" s="937"/>
      <c r="AF110" s="938">
        <v>608526</v>
      </c>
      <c r="AG110" s="936"/>
      <c r="AH110" s="936"/>
      <c r="AI110" s="936"/>
      <c r="AJ110" s="937"/>
      <c r="AK110" s="938">
        <v>611504</v>
      </c>
      <c r="AL110" s="936"/>
      <c r="AM110" s="936"/>
      <c r="AN110" s="936"/>
      <c r="AO110" s="937"/>
      <c r="AP110" s="939">
        <v>19.8</v>
      </c>
      <c r="AQ110" s="940"/>
      <c r="AR110" s="940"/>
      <c r="AS110" s="940"/>
      <c r="AT110" s="941"/>
      <c r="AU110" s="942" t="s">
        <v>75</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9236214</v>
      </c>
      <c r="BR110" s="967"/>
      <c r="BS110" s="967"/>
      <c r="BT110" s="967"/>
      <c r="BU110" s="967"/>
      <c r="BV110" s="967">
        <v>9392708</v>
      </c>
      <c r="BW110" s="967"/>
      <c r="BX110" s="967"/>
      <c r="BY110" s="967"/>
      <c r="BZ110" s="967"/>
      <c r="CA110" s="967">
        <v>10301462</v>
      </c>
      <c r="CB110" s="967"/>
      <c r="CC110" s="967"/>
      <c r="CD110" s="967"/>
      <c r="CE110" s="967"/>
      <c r="CF110" s="980">
        <v>334.3</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74794</v>
      </c>
      <c r="DH110" s="967"/>
      <c r="DI110" s="967"/>
      <c r="DJ110" s="967"/>
      <c r="DK110" s="967"/>
      <c r="DL110" s="967">
        <v>60538</v>
      </c>
      <c r="DM110" s="967"/>
      <c r="DN110" s="967"/>
      <c r="DO110" s="967"/>
      <c r="DP110" s="967"/>
      <c r="DQ110" s="967">
        <v>46282</v>
      </c>
      <c r="DR110" s="967"/>
      <c r="DS110" s="967"/>
      <c r="DT110" s="967"/>
      <c r="DU110" s="967"/>
      <c r="DV110" s="968">
        <v>1.5</v>
      </c>
      <c r="DW110" s="968"/>
      <c r="DX110" s="968"/>
      <c r="DY110" s="968"/>
      <c r="DZ110" s="969"/>
    </row>
    <row r="111" spans="1:131" s="230"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132</v>
      </c>
      <c r="AB111" s="974"/>
      <c r="AC111" s="974"/>
      <c r="AD111" s="974"/>
      <c r="AE111" s="975"/>
      <c r="AF111" s="976" t="s">
        <v>394</v>
      </c>
      <c r="AG111" s="974"/>
      <c r="AH111" s="974"/>
      <c r="AI111" s="974"/>
      <c r="AJ111" s="975"/>
      <c r="AK111" s="976" t="s">
        <v>132</v>
      </c>
      <c r="AL111" s="974"/>
      <c r="AM111" s="974"/>
      <c r="AN111" s="974"/>
      <c r="AO111" s="975"/>
      <c r="AP111" s="977" t="s">
        <v>394</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v>74794</v>
      </c>
      <c r="BR111" s="962"/>
      <c r="BS111" s="962"/>
      <c r="BT111" s="962"/>
      <c r="BU111" s="962"/>
      <c r="BV111" s="962">
        <v>60538</v>
      </c>
      <c r="BW111" s="962"/>
      <c r="BX111" s="962"/>
      <c r="BY111" s="962"/>
      <c r="BZ111" s="962"/>
      <c r="CA111" s="962">
        <v>46282</v>
      </c>
      <c r="CB111" s="962"/>
      <c r="CC111" s="962"/>
      <c r="CD111" s="962"/>
      <c r="CE111" s="962"/>
      <c r="CF111" s="956">
        <v>1.5</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132</v>
      </c>
      <c r="DH111" s="962"/>
      <c r="DI111" s="962"/>
      <c r="DJ111" s="962"/>
      <c r="DK111" s="962"/>
      <c r="DL111" s="962" t="s">
        <v>132</v>
      </c>
      <c r="DM111" s="962"/>
      <c r="DN111" s="962"/>
      <c r="DO111" s="962"/>
      <c r="DP111" s="962"/>
      <c r="DQ111" s="962" t="s">
        <v>132</v>
      </c>
      <c r="DR111" s="962"/>
      <c r="DS111" s="962"/>
      <c r="DT111" s="962"/>
      <c r="DU111" s="962"/>
      <c r="DV111" s="963" t="s">
        <v>132</v>
      </c>
      <c r="DW111" s="963"/>
      <c r="DX111" s="963"/>
      <c r="DY111" s="963"/>
      <c r="DZ111" s="964"/>
    </row>
    <row r="112" spans="1:131" s="230" customFormat="1" ht="26.25" customHeight="1" x14ac:dyDescent="0.15">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132</v>
      </c>
      <c r="AB112" s="995"/>
      <c r="AC112" s="995"/>
      <c r="AD112" s="995"/>
      <c r="AE112" s="996"/>
      <c r="AF112" s="997" t="s">
        <v>132</v>
      </c>
      <c r="AG112" s="995"/>
      <c r="AH112" s="995"/>
      <c r="AI112" s="995"/>
      <c r="AJ112" s="996"/>
      <c r="AK112" s="997" t="s">
        <v>132</v>
      </c>
      <c r="AL112" s="995"/>
      <c r="AM112" s="995"/>
      <c r="AN112" s="995"/>
      <c r="AO112" s="996"/>
      <c r="AP112" s="998" t="s">
        <v>132</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1407089</v>
      </c>
      <c r="BR112" s="962"/>
      <c r="BS112" s="962"/>
      <c r="BT112" s="962"/>
      <c r="BU112" s="962"/>
      <c r="BV112" s="962">
        <v>1497851</v>
      </c>
      <c r="BW112" s="962"/>
      <c r="BX112" s="962"/>
      <c r="BY112" s="962"/>
      <c r="BZ112" s="962"/>
      <c r="CA112" s="962">
        <v>1552908</v>
      </c>
      <c r="CB112" s="962"/>
      <c r="CC112" s="962"/>
      <c r="CD112" s="962"/>
      <c r="CE112" s="962"/>
      <c r="CF112" s="956">
        <v>50.4</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132</v>
      </c>
      <c r="DH112" s="962"/>
      <c r="DI112" s="962"/>
      <c r="DJ112" s="962"/>
      <c r="DK112" s="962"/>
      <c r="DL112" s="962" t="s">
        <v>132</v>
      </c>
      <c r="DM112" s="962"/>
      <c r="DN112" s="962"/>
      <c r="DO112" s="962"/>
      <c r="DP112" s="962"/>
      <c r="DQ112" s="962" t="s">
        <v>132</v>
      </c>
      <c r="DR112" s="962"/>
      <c r="DS112" s="962"/>
      <c r="DT112" s="962"/>
      <c r="DU112" s="962"/>
      <c r="DV112" s="963" t="s">
        <v>132</v>
      </c>
      <c r="DW112" s="963"/>
      <c r="DX112" s="963"/>
      <c r="DY112" s="963"/>
      <c r="DZ112" s="964"/>
    </row>
    <row r="113" spans="1:130" s="230" customFormat="1" ht="26.25" customHeight="1" x14ac:dyDescent="0.15">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155327</v>
      </c>
      <c r="AB113" s="974"/>
      <c r="AC113" s="974"/>
      <c r="AD113" s="974"/>
      <c r="AE113" s="975"/>
      <c r="AF113" s="976">
        <v>147058</v>
      </c>
      <c r="AG113" s="974"/>
      <c r="AH113" s="974"/>
      <c r="AI113" s="974"/>
      <c r="AJ113" s="975"/>
      <c r="AK113" s="976">
        <v>134806</v>
      </c>
      <c r="AL113" s="974"/>
      <c r="AM113" s="974"/>
      <c r="AN113" s="974"/>
      <c r="AO113" s="975"/>
      <c r="AP113" s="977">
        <v>4.4000000000000004</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62223</v>
      </c>
      <c r="BR113" s="962"/>
      <c r="BS113" s="962"/>
      <c r="BT113" s="962"/>
      <c r="BU113" s="962"/>
      <c r="BV113" s="962">
        <v>50150</v>
      </c>
      <c r="BW113" s="962"/>
      <c r="BX113" s="962"/>
      <c r="BY113" s="962"/>
      <c r="BZ113" s="962"/>
      <c r="CA113" s="962">
        <v>36885</v>
      </c>
      <c r="CB113" s="962"/>
      <c r="CC113" s="962"/>
      <c r="CD113" s="962"/>
      <c r="CE113" s="962"/>
      <c r="CF113" s="956">
        <v>1.2</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132</v>
      </c>
      <c r="DH113" s="995"/>
      <c r="DI113" s="995"/>
      <c r="DJ113" s="995"/>
      <c r="DK113" s="996"/>
      <c r="DL113" s="997" t="s">
        <v>394</v>
      </c>
      <c r="DM113" s="995"/>
      <c r="DN113" s="995"/>
      <c r="DO113" s="995"/>
      <c r="DP113" s="996"/>
      <c r="DQ113" s="997" t="s">
        <v>394</v>
      </c>
      <c r="DR113" s="995"/>
      <c r="DS113" s="995"/>
      <c r="DT113" s="995"/>
      <c r="DU113" s="996"/>
      <c r="DV113" s="998" t="s">
        <v>394</v>
      </c>
      <c r="DW113" s="999"/>
      <c r="DX113" s="999"/>
      <c r="DY113" s="999"/>
      <c r="DZ113" s="1000"/>
    </row>
    <row r="114" spans="1:130" s="230" customFormat="1" ht="26.25" customHeight="1" x14ac:dyDescent="0.15">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132</v>
      </c>
      <c r="AB114" s="995"/>
      <c r="AC114" s="995"/>
      <c r="AD114" s="995"/>
      <c r="AE114" s="996"/>
      <c r="AF114" s="997" t="s">
        <v>132</v>
      </c>
      <c r="AG114" s="995"/>
      <c r="AH114" s="995"/>
      <c r="AI114" s="995"/>
      <c r="AJ114" s="996"/>
      <c r="AK114" s="997" t="s">
        <v>394</v>
      </c>
      <c r="AL114" s="995"/>
      <c r="AM114" s="995"/>
      <c r="AN114" s="995"/>
      <c r="AO114" s="996"/>
      <c r="AP114" s="998" t="s">
        <v>394</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729487</v>
      </c>
      <c r="BR114" s="962"/>
      <c r="BS114" s="962"/>
      <c r="BT114" s="962"/>
      <c r="BU114" s="962"/>
      <c r="BV114" s="962">
        <v>692632</v>
      </c>
      <c r="BW114" s="962"/>
      <c r="BX114" s="962"/>
      <c r="BY114" s="962"/>
      <c r="BZ114" s="962"/>
      <c r="CA114" s="962">
        <v>654696</v>
      </c>
      <c r="CB114" s="962"/>
      <c r="CC114" s="962"/>
      <c r="CD114" s="962"/>
      <c r="CE114" s="962"/>
      <c r="CF114" s="956">
        <v>21.2</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132</v>
      </c>
      <c r="DH114" s="995"/>
      <c r="DI114" s="995"/>
      <c r="DJ114" s="995"/>
      <c r="DK114" s="996"/>
      <c r="DL114" s="997" t="s">
        <v>132</v>
      </c>
      <c r="DM114" s="995"/>
      <c r="DN114" s="995"/>
      <c r="DO114" s="995"/>
      <c r="DP114" s="996"/>
      <c r="DQ114" s="997" t="s">
        <v>132</v>
      </c>
      <c r="DR114" s="995"/>
      <c r="DS114" s="995"/>
      <c r="DT114" s="995"/>
      <c r="DU114" s="996"/>
      <c r="DV114" s="998" t="s">
        <v>132</v>
      </c>
      <c r="DW114" s="999"/>
      <c r="DX114" s="999"/>
      <c r="DY114" s="999"/>
      <c r="DZ114" s="1000"/>
    </row>
    <row r="115" spans="1:130" s="230" customFormat="1" ht="26.25" customHeight="1" x14ac:dyDescent="0.15">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394</v>
      </c>
      <c r="AB115" s="974"/>
      <c r="AC115" s="974"/>
      <c r="AD115" s="974"/>
      <c r="AE115" s="975"/>
      <c r="AF115" s="976" t="s">
        <v>394</v>
      </c>
      <c r="AG115" s="974"/>
      <c r="AH115" s="974"/>
      <c r="AI115" s="974"/>
      <c r="AJ115" s="975"/>
      <c r="AK115" s="976" t="s">
        <v>132</v>
      </c>
      <c r="AL115" s="974"/>
      <c r="AM115" s="974"/>
      <c r="AN115" s="974"/>
      <c r="AO115" s="975"/>
      <c r="AP115" s="977" t="s">
        <v>132</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t="s">
        <v>132</v>
      </c>
      <c r="BR115" s="962"/>
      <c r="BS115" s="962"/>
      <c r="BT115" s="962"/>
      <c r="BU115" s="962"/>
      <c r="BV115" s="962" t="s">
        <v>394</v>
      </c>
      <c r="BW115" s="962"/>
      <c r="BX115" s="962"/>
      <c r="BY115" s="962"/>
      <c r="BZ115" s="962"/>
      <c r="CA115" s="962" t="s">
        <v>394</v>
      </c>
      <c r="CB115" s="962"/>
      <c r="CC115" s="962"/>
      <c r="CD115" s="962"/>
      <c r="CE115" s="962"/>
      <c r="CF115" s="956" t="s">
        <v>132</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132</v>
      </c>
      <c r="DH115" s="995"/>
      <c r="DI115" s="995"/>
      <c r="DJ115" s="995"/>
      <c r="DK115" s="996"/>
      <c r="DL115" s="997" t="s">
        <v>394</v>
      </c>
      <c r="DM115" s="995"/>
      <c r="DN115" s="995"/>
      <c r="DO115" s="995"/>
      <c r="DP115" s="996"/>
      <c r="DQ115" s="997" t="s">
        <v>132</v>
      </c>
      <c r="DR115" s="995"/>
      <c r="DS115" s="995"/>
      <c r="DT115" s="995"/>
      <c r="DU115" s="996"/>
      <c r="DV115" s="998" t="s">
        <v>132</v>
      </c>
      <c r="DW115" s="999"/>
      <c r="DX115" s="999"/>
      <c r="DY115" s="999"/>
      <c r="DZ115" s="1000"/>
    </row>
    <row r="116" spans="1:130" s="230" customFormat="1" ht="26.25" customHeight="1" x14ac:dyDescent="0.15">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552</v>
      </c>
      <c r="AB116" s="995"/>
      <c r="AC116" s="995"/>
      <c r="AD116" s="995"/>
      <c r="AE116" s="996"/>
      <c r="AF116" s="997">
        <v>133</v>
      </c>
      <c r="AG116" s="995"/>
      <c r="AH116" s="995"/>
      <c r="AI116" s="995"/>
      <c r="AJ116" s="996"/>
      <c r="AK116" s="997">
        <v>921</v>
      </c>
      <c r="AL116" s="995"/>
      <c r="AM116" s="995"/>
      <c r="AN116" s="995"/>
      <c r="AO116" s="996"/>
      <c r="AP116" s="998">
        <v>0</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394</v>
      </c>
      <c r="BR116" s="962"/>
      <c r="BS116" s="962"/>
      <c r="BT116" s="962"/>
      <c r="BU116" s="962"/>
      <c r="BV116" s="962" t="s">
        <v>132</v>
      </c>
      <c r="BW116" s="962"/>
      <c r="BX116" s="962"/>
      <c r="BY116" s="962"/>
      <c r="BZ116" s="962"/>
      <c r="CA116" s="962" t="s">
        <v>132</v>
      </c>
      <c r="CB116" s="962"/>
      <c r="CC116" s="962"/>
      <c r="CD116" s="962"/>
      <c r="CE116" s="962"/>
      <c r="CF116" s="956" t="s">
        <v>132</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132</v>
      </c>
      <c r="DH116" s="995"/>
      <c r="DI116" s="995"/>
      <c r="DJ116" s="995"/>
      <c r="DK116" s="996"/>
      <c r="DL116" s="997" t="s">
        <v>394</v>
      </c>
      <c r="DM116" s="995"/>
      <c r="DN116" s="995"/>
      <c r="DO116" s="995"/>
      <c r="DP116" s="996"/>
      <c r="DQ116" s="997" t="s">
        <v>132</v>
      </c>
      <c r="DR116" s="995"/>
      <c r="DS116" s="995"/>
      <c r="DT116" s="995"/>
      <c r="DU116" s="996"/>
      <c r="DV116" s="998" t="s">
        <v>132</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763751</v>
      </c>
      <c r="AB117" s="1015"/>
      <c r="AC117" s="1015"/>
      <c r="AD117" s="1015"/>
      <c r="AE117" s="1016"/>
      <c r="AF117" s="1017">
        <v>755717</v>
      </c>
      <c r="AG117" s="1015"/>
      <c r="AH117" s="1015"/>
      <c r="AI117" s="1015"/>
      <c r="AJ117" s="1016"/>
      <c r="AK117" s="1017">
        <v>747231</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394</v>
      </c>
      <c r="BR117" s="962"/>
      <c r="BS117" s="962"/>
      <c r="BT117" s="962"/>
      <c r="BU117" s="962"/>
      <c r="BV117" s="962" t="s">
        <v>394</v>
      </c>
      <c r="BW117" s="962"/>
      <c r="BX117" s="962"/>
      <c r="BY117" s="962"/>
      <c r="BZ117" s="962"/>
      <c r="CA117" s="962" t="s">
        <v>394</v>
      </c>
      <c r="CB117" s="962"/>
      <c r="CC117" s="962"/>
      <c r="CD117" s="962"/>
      <c r="CE117" s="962"/>
      <c r="CF117" s="956" t="s">
        <v>132</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394</v>
      </c>
      <c r="DH117" s="995"/>
      <c r="DI117" s="995"/>
      <c r="DJ117" s="995"/>
      <c r="DK117" s="996"/>
      <c r="DL117" s="997" t="s">
        <v>394</v>
      </c>
      <c r="DM117" s="995"/>
      <c r="DN117" s="995"/>
      <c r="DO117" s="995"/>
      <c r="DP117" s="996"/>
      <c r="DQ117" s="997" t="s">
        <v>132</v>
      </c>
      <c r="DR117" s="995"/>
      <c r="DS117" s="995"/>
      <c r="DT117" s="995"/>
      <c r="DU117" s="996"/>
      <c r="DV117" s="998" t="s">
        <v>394</v>
      </c>
      <c r="DW117" s="999"/>
      <c r="DX117" s="999"/>
      <c r="DY117" s="999"/>
      <c r="DZ117" s="1000"/>
    </row>
    <row r="118" spans="1:130" s="230" customFormat="1" ht="26.25" customHeight="1" x14ac:dyDescent="0.15">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310</v>
      </c>
      <c r="AL118" s="929"/>
      <c r="AM118" s="929"/>
      <c r="AN118" s="929"/>
      <c r="AO118" s="930"/>
      <c r="AP118" s="1006" t="s">
        <v>430</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132</v>
      </c>
      <c r="BR118" s="1036"/>
      <c r="BS118" s="1036"/>
      <c r="BT118" s="1036"/>
      <c r="BU118" s="1036"/>
      <c r="BV118" s="1036" t="s">
        <v>394</v>
      </c>
      <c r="BW118" s="1036"/>
      <c r="BX118" s="1036"/>
      <c r="BY118" s="1036"/>
      <c r="BZ118" s="1036"/>
      <c r="CA118" s="1036" t="s">
        <v>132</v>
      </c>
      <c r="CB118" s="1036"/>
      <c r="CC118" s="1036"/>
      <c r="CD118" s="1036"/>
      <c r="CE118" s="1036"/>
      <c r="CF118" s="956" t="s">
        <v>132</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132</v>
      </c>
      <c r="DH118" s="995"/>
      <c r="DI118" s="995"/>
      <c r="DJ118" s="995"/>
      <c r="DK118" s="996"/>
      <c r="DL118" s="997" t="s">
        <v>132</v>
      </c>
      <c r="DM118" s="995"/>
      <c r="DN118" s="995"/>
      <c r="DO118" s="995"/>
      <c r="DP118" s="996"/>
      <c r="DQ118" s="997" t="s">
        <v>394</v>
      </c>
      <c r="DR118" s="995"/>
      <c r="DS118" s="995"/>
      <c r="DT118" s="995"/>
      <c r="DU118" s="996"/>
      <c r="DV118" s="998" t="s">
        <v>132</v>
      </c>
      <c r="DW118" s="999"/>
      <c r="DX118" s="999"/>
      <c r="DY118" s="999"/>
      <c r="DZ118" s="1000"/>
    </row>
    <row r="119" spans="1:130" s="230" customFormat="1" ht="26.25" customHeight="1" x14ac:dyDescent="0.15">
      <c r="A119" s="1093"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132</v>
      </c>
      <c r="AB119" s="936"/>
      <c r="AC119" s="936"/>
      <c r="AD119" s="936"/>
      <c r="AE119" s="937"/>
      <c r="AF119" s="938" t="s">
        <v>394</v>
      </c>
      <c r="AG119" s="936"/>
      <c r="AH119" s="936"/>
      <c r="AI119" s="936"/>
      <c r="AJ119" s="937"/>
      <c r="AK119" s="938" t="s">
        <v>132</v>
      </c>
      <c r="AL119" s="936"/>
      <c r="AM119" s="936"/>
      <c r="AN119" s="936"/>
      <c r="AO119" s="937"/>
      <c r="AP119" s="939" t="s">
        <v>132</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460</v>
      </c>
      <c r="BP119" s="1041"/>
      <c r="BQ119" s="1035">
        <v>11509807</v>
      </c>
      <c r="BR119" s="1036"/>
      <c r="BS119" s="1036"/>
      <c r="BT119" s="1036"/>
      <c r="BU119" s="1036"/>
      <c r="BV119" s="1036">
        <v>11693879</v>
      </c>
      <c r="BW119" s="1036"/>
      <c r="BX119" s="1036"/>
      <c r="BY119" s="1036"/>
      <c r="BZ119" s="1036"/>
      <c r="CA119" s="1036">
        <v>12592233</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132</v>
      </c>
      <c r="DH119" s="1022"/>
      <c r="DI119" s="1022"/>
      <c r="DJ119" s="1022"/>
      <c r="DK119" s="1023"/>
      <c r="DL119" s="1021" t="s">
        <v>394</v>
      </c>
      <c r="DM119" s="1022"/>
      <c r="DN119" s="1022"/>
      <c r="DO119" s="1022"/>
      <c r="DP119" s="1023"/>
      <c r="DQ119" s="1021" t="s">
        <v>132</v>
      </c>
      <c r="DR119" s="1022"/>
      <c r="DS119" s="1022"/>
      <c r="DT119" s="1022"/>
      <c r="DU119" s="1023"/>
      <c r="DV119" s="1024" t="s">
        <v>132</v>
      </c>
      <c r="DW119" s="1025"/>
      <c r="DX119" s="1025"/>
      <c r="DY119" s="1025"/>
      <c r="DZ119" s="1026"/>
    </row>
    <row r="120" spans="1:130" s="230" customFormat="1" ht="26.25" customHeight="1" x14ac:dyDescent="0.15">
      <c r="A120" s="1094"/>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132</v>
      </c>
      <c r="AB120" s="995"/>
      <c r="AC120" s="995"/>
      <c r="AD120" s="995"/>
      <c r="AE120" s="996"/>
      <c r="AF120" s="997" t="s">
        <v>132</v>
      </c>
      <c r="AG120" s="995"/>
      <c r="AH120" s="995"/>
      <c r="AI120" s="995"/>
      <c r="AJ120" s="996"/>
      <c r="AK120" s="997" t="s">
        <v>132</v>
      </c>
      <c r="AL120" s="995"/>
      <c r="AM120" s="995"/>
      <c r="AN120" s="995"/>
      <c r="AO120" s="996"/>
      <c r="AP120" s="998" t="s">
        <v>132</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5406124</v>
      </c>
      <c r="BR120" s="967"/>
      <c r="BS120" s="967"/>
      <c r="BT120" s="967"/>
      <c r="BU120" s="967"/>
      <c r="BV120" s="967">
        <v>5599754</v>
      </c>
      <c r="BW120" s="967"/>
      <c r="BX120" s="967"/>
      <c r="BY120" s="967"/>
      <c r="BZ120" s="967"/>
      <c r="CA120" s="967">
        <v>5430391</v>
      </c>
      <c r="CB120" s="967"/>
      <c r="CC120" s="967"/>
      <c r="CD120" s="967"/>
      <c r="CE120" s="967"/>
      <c r="CF120" s="980">
        <v>176.2</v>
      </c>
      <c r="CG120" s="981"/>
      <c r="CH120" s="981"/>
      <c r="CI120" s="981"/>
      <c r="CJ120" s="981"/>
      <c r="CK120" s="1042" t="s">
        <v>464</v>
      </c>
      <c r="CL120" s="1043"/>
      <c r="CM120" s="1043"/>
      <c r="CN120" s="1043"/>
      <c r="CO120" s="1044"/>
      <c r="CP120" s="1050" t="s">
        <v>410</v>
      </c>
      <c r="CQ120" s="1051"/>
      <c r="CR120" s="1051"/>
      <c r="CS120" s="1051"/>
      <c r="CT120" s="1051"/>
      <c r="CU120" s="1051"/>
      <c r="CV120" s="1051"/>
      <c r="CW120" s="1051"/>
      <c r="CX120" s="1051"/>
      <c r="CY120" s="1051"/>
      <c r="CZ120" s="1051"/>
      <c r="DA120" s="1051"/>
      <c r="DB120" s="1051"/>
      <c r="DC120" s="1051"/>
      <c r="DD120" s="1051"/>
      <c r="DE120" s="1051"/>
      <c r="DF120" s="1052"/>
      <c r="DG120" s="966">
        <v>975838</v>
      </c>
      <c r="DH120" s="967"/>
      <c r="DI120" s="967"/>
      <c r="DJ120" s="967"/>
      <c r="DK120" s="967"/>
      <c r="DL120" s="967">
        <v>1046025</v>
      </c>
      <c r="DM120" s="967"/>
      <c r="DN120" s="967"/>
      <c r="DO120" s="967"/>
      <c r="DP120" s="967"/>
      <c r="DQ120" s="967">
        <v>1000453</v>
      </c>
      <c r="DR120" s="967"/>
      <c r="DS120" s="967"/>
      <c r="DT120" s="967"/>
      <c r="DU120" s="967"/>
      <c r="DV120" s="968">
        <v>32.5</v>
      </c>
      <c r="DW120" s="968"/>
      <c r="DX120" s="968"/>
      <c r="DY120" s="968"/>
      <c r="DZ120" s="969"/>
    </row>
    <row r="121" spans="1:130" s="230" customFormat="1" ht="26.25" customHeight="1" x14ac:dyDescent="0.15">
      <c r="A121" s="1094"/>
      <c r="B121" s="985"/>
      <c r="C121" s="1010" t="s">
        <v>465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132</v>
      </c>
      <c r="AB121" s="995"/>
      <c r="AC121" s="995"/>
      <c r="AD121" s="995"/>
      <c r="AE121" s="996"/>
      <c r="AF121" s="997" t="s">
        <v>132</v>
      </c>
      <c r="AG121" s="995"/>
      <c r="AH121" s="995"/>
      <c r="AI121" s="995"/>
      <c r="AJ121" s="996"/>
      <c r="AK121" s="997" t="s">
        <v>132</v>
      </c>
      <c r="AL121" s="995"/>
      <c r="AM121" s="995"/>
      <c r="AN121" s="995"/>
      <c r="AO121" s="996"/>
      <c r="AP121" s="998" t="s">
        <v>132</v>
      </c>
      <c r="AQ121" s="999"/>
      <c r="AR121" s="999"/>
      <c r="AS121" s="999"/>
      <c r="AT121" s="1000"/>
      <c r="AU121" s="1030"/>
      <c r="AV121" s="1031"/>
      <c r="AW121" s="1031"/>
      <c r="AX121" s="1031"/>
      <c r="AY121" s="1032"/>
      <c r="AZ121" s="958" t="s">
        <v>466</v>
      </c>
      <c r="BA121" s="959"/>
      <c r="BB121" s="959"/>
      <c r="BC121" s="959"/>
      <c r="BD121" s="959"/>
      <c r="BE121" s="959"/>
      <c r="BF121" s="959"/>
      <c r="BG121" s="959"/>
      <c r="BH121" s="959"/>
      <c r="BI121" s="959"/>
      <c r="BJ121" s="959"/>
      <c r="BK121" s="959"/>
      <c r="BL121" s="959"/>
      <c r="BM121" s="959"/>
      <c r="BN121" s="959"/>
      <c r="BO121" s="959"/>
      <c r="BP121" s="960"/>
      <c r="BQ121" s="961">
        <v>216625</v>
      </c>
      <c r="BR121" s="962"/>
      <c r="BS121" s="962"/>
      <c r="BT121" s="962"/>
      <c r="BU121" s="962"/>
      <c r="BV121" s="962">
        <v>141778</v>
      </c>
      <c r="BW121" s="962"/>
      <c r="BX121" s="962"/>
      <c r="BY121" s="962"/>
      <c r="BZ121" s="962"/>
      <c r="CA121" s="962">
        <v>193916</v>
      </c>
      <c r="CB121" s="962"/>
      <c r="CC121" s="962"/>
      <c r="CD121" s="962"/>
      <c r="CE121" s="962"/>
      <c r="CF121" s="956">
        <v>6.3</v>
      </c>
      <c r="CG121" s="957"/>
      <c r="CH121" s="957"/>
      <c r="CI121" s="957"/>
      <c r="CJ121" s="957"/>
      <c r="CK121" s="1045"/>
      <c r="CL121" s="1046"/>
      <c r="CM121" s="1046"/>
      <c r="CN121" s="1046"/>
      <c r="CO121" s="1047"/>
      <c r="CP121" s="1055" t="s">
        <v>467</v>
      </c>
      <c r="CQ121" s="1056"/>
      <c r="CR121" s="1056"/>
      <c r="CS121" s="1056"/>
      <c r="CT121" s="1056"/>
      <c r="CU121" s="1056"/>
      <c r="CV121" s="1056"/>
      <c r="CW121" s="1056"/>
      <c r="CX121" s="1056"/>
      <c r="CY121" s="1056"/>
      <c r="CZ121" s="1056"/>
      <c r="DA121" s="1056"/>
      <c r="DB121" s="1056"/>
      <c r="DC121" s="1056"/>
      <c r="DD121" s="1056"/>
      <c r="DE121" s="1056"/>
      <c r="DF121" s="1057"/>
      <c r="DG121" s="961">
        <v>431251</v>
      </c>
      <c r="DH121" s="962"/>
      <c r="DI121" s="962"/>
      <c r="DJ121" s="962"/>
      <c r="DK121" s="962"/>
      <c r="DL121" s="962">
        <v>451826</v>
      </c>
      <c r="DM121" s="962"/>
      <c r="DN121" s="962"/>
      <c r="DO121" s="962"/>
      <c r="DP121" s="962"/>
      <c r="DQ121" s="962">
        <v>552455</v>
      </c>
      <c r="DR121" s="962"/>
      <c r="DS121" s="962"/>
      <c r="DT121" s="962"/>
      <c r="DU121" s="962"/>
      <c r="DV121" s="963">
        <v>17.899999999999999</v>
      </c>
      <c r="DW121" s="963"/>
      <c r="DX121" s="963"/>
      <c r="DY121" s="963"/>
      <c r="DZ121" s="964"/>
    </row>
    <row r="122" spans="1:130" s="230" customFormat="1" ht="26.25" customHeight="1" x14ac:dyDescent="0.15">
      <c r="A122" s="1094"/>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132</v>
      </c>
      <c r="AG122" s="995"/>
      <c r="AH122" s="995"/>
      <c r="AI122" s="995"/>
      <c r="AJ122" s="996"/>
      <c r="AK122" s="997" t="s">
        <v>132</v>
      </c>
      <c r="AL122" s="995"/>
      <c r="AM122" s="995"/>
      <c r="AN122" s="995"/>
      <c r="AO122" s="996"/>
      <c r="AP122" s="998" t="s">
        <v>132</v>
      </c>
      <c r="AQ122" s="999"/>
      <c r="AR122" s="999"/>
      <c r="AS122" s="999"/>
      <c r="AT122" s="1000"/>
      <c r="AU122" s="1030"/>
      <c r="AV122" s="1031"/>
      <c r="AW122" s="1031"/>
      <c r="AX122" s="1031"/>
      <c r="AY122" s="1032"/>
      <c r="AZ122" s="1009" t="s">
        <v>468</v>
      </c>
      <c r="BA122" s="1001"/>
      <c r="BB122" s="1001"/>
      <c r="BC122" s="1001"/>
      <c r="BD122" s="1001"/>
      <c r="BE122" s="1001"/>
      <c r="BF122" s="1001"/>
      <c r="BG122" s="1001"/>
      <c r="BH122" s="1001"/>
      <c r="BI122" s="1001"/>
      <c r="BJ122" s="1001"/>
      <c r="BK122" s="1001"/>
      <c r="BL122" s="1001"/>
      <c r="BM122" s="1001"/>
      <c r="BN122" s="1001"/>
      <c r="BO122" s="1001"/>
      <c r="BP122" s="1002"/>
      <c r="BQ122" s="1035">
        <v>7008253</v>
      </c>
      <c r="BR122" s="1036"/>
      <c r="BS122" s="1036"/>
      <c r="BT122" s="1036"/>
      <c r="BU122" s="1036"/>
      <c r="BV122" s="1036">
        <v>7110655</v>
      </c>
      <c r="BW122" s="1036"/>
      <c r="BX122" s="1036"/>
      <c r="BY122" s="1036"/>
      <c r="BZ122" s="1036"/>
      <c r="CA122" s="1036">
        <v>7244512</v>
      </c>
      <c r="CB122" s="1036"/>
      <c r="CC122" s="1036"/>
      <c r="CD122" s="1036"/>
      <c r="CE122" s="1036"/>
      <c r="CF122" s="1053">
        <v>235.1</v>
      </c>
      <c r="CG122" s="1054"/>
      <c r="CH122" s="1054"/>
      <c r="CI122" s="1054"/>
      <c r="CJ122" s="1054"/>
      <c r="CK122" s="1045"/>
      <c r="CL122" s="1046"/>
      <c r="CM122" s="1046"/>
      <c r="CN122" s="1046"/>
      <c r="CO122" s="1047"/>
      <c r="CP122" s="1055" t="s">
        <v>406</v>
      </c>
      <c r="CQ122" s="1056"/>
      <c r="CR122" s="1056"/>
      <c r="CS122" s="1056"/>
      <c r="CT122" s="1056"/>
      <c r="CU122" s="1056"/>
      <c r="CV122" s="1056"/>
      <c r="CW122" s="1056"/>
      <c r="CX122" s="1056"/>
      <c r="CY122" s="1056"/>
      <c r="CZ122" s="1056"/>
      <c r="DA122" s="1056"/>
      <c r="DB122" s="1056"/>
      <c r="DC122" s="1056"/>
      <c r="DD122" s="1056"/>
      <c r="DE122" s="1056"/>
      <c r="DF122" s="1057"/>
      <c r="DG122" s="961" t="s">
        <v>394</v>
      </c>
      <c r="DH122" s="962"/>
      <c r="DI122" s="962"/>
      <c r="DJ122" s="962"/>
      <c r="DK122" s="962"/>
      <c r="DL122" s="962" t="s">
        <v>132</v>
      </c>
      <c r="DM122" s="962"/>
      <c r="DN122" s="962"/>
      <c r="DO122" s="962"/>
      <c r="DP122" s="962"/>
      <c r="DQ122" s="962" t="s">
        <v>132</v>
      </c>
      <c r="DR122" s="962"/>
      <c r="DS122" s="962"/>
      <c r="DT122" s="962"/>
      <c r="DU122" s="962"/>
      <c r="DV122" s="963" t="s">
        <v>132</v>
      </c>
      <c r="DW122" s="963"/>
      <c r="DX122" s="963"/>
      <c r="DY122" s="963"/>
      <c r="DZ122" s="964"/>
    </row>
    <row r="123" spans="1:130" s="230" customFormat="1" ht="26.25" customHeight="1" x14ac:dyDescent="0.15">
      <c r="A123" s="1094"/>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132</v>
      </c>
      <c r="AB123" s="995"/>
      <c r="AC123" s="995"/>
      <c r="AD123" s="995"/>
      <c r="AE123" s="996"/>
      <c r="AF123" s="997" t="s">
        <v>132</v>
      </c>
      <c r="AG123" s="995"/>
      <c r="AH123" s="995"/>
      <c r="AI123" s="995"/>
      <c r="AJ123" s="996"/>
      <c r="AK123" s="997" t="s">
        <v>132</v>
      </c>
      <c r="AL123" s="995"/>
      <c r="AM123" s="995"/>
      <c r="AN123" s="995"/>
      <c r="AO123" s="996"/>
      <c r="AP123" s="998" t="s">
        <v>394</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469</v>
      </c>
      <c r="BP123" s="1041"/>
      <c r="BQ123" s="1100">
        <v>12631002</v>
      </c>
      <c r="BR123" s="1067"/>
      <c r="BS123" s="1067"/>
      <c r="BT123" s="1067"/>
      <c r="BU123" s="1067"/>
      <c r="BV123" s="1067">
        <v>12852187</v>
      </c>
      <c r="BW123" s="1067"/>
      <c r="BX123" s="1067"/>
      <c r="BY123" s="1067"/>
      <c r="BZ123" s="1067"/>
      <c r="CA123" s="1067">
        <v>12868819</v>
      </c>
      <c r="CB123" s="1067"/>
      <c r="CC123" s="1067"/>
      <c r="CD123" s="1067"/>
      <c r="CE123" s="1067"/>
      <c r="CF123" s="1037"/>
      <c r="CG123" s="1038"/>
      <c r="CH123" s="1038"/>
      <c r="CI123" s="1038"/>
      <c r="CJ123" s="1039"/>
      <c r="CK123" s="1045"/>
      <c r="CL123" s="1046"/>
      <c r="CM123" s="1046"/>
      <c r="CN123" s="1046"/>
      <c r="CO123" s="1047"/>
      <c r="CP123" s="1055" t="s">
        <v>407</v>
      </c>
      <c r="CQ123" s="1056"/>
      <c r="CR123" s="1056"/>
      <c r="CS123" s="1056"/>
      <c r="CT123" s="1056"/>
      <c r="CU123" s="1056"/>
      <c r="CV123" s="1056"/>
      <c r="CW123" s="1056"/>
      <c r="CX123" s="1056"/>
      <c r="CY123" s="1056"/>
      <c r="CZ123" s="1056"/>
      <c r="DA123" s="1056"/>
      <c r="DB123" s="1056"/>
      <c r="DC123" s="1056"/>
      <c r="DD123" s="1056"/>
      <c r="DE123" s="1056"/>
      <c r="DF123" s="1057"/>
      <c r="DG123" s="994" t="s">
        <v>132</v>
      </c>
      <c r="DH123" s="995"/>
      <c r="DI123" s="995"/>
      <c r="DJ123" s="995"/>
      <c r="DK123" s="996"/>
      <c r="DL123" s="997" t="s">
        <v>394</v>
      </c>
      <c r="DM123" s="995"/>
      <c r="DN123" s="995"/>
      <c r="DO123" s="995"/>
      <c r="DP123" s="996"/>
      <c r="DQ123" s="997" t="s">
        <v>132</v>
      </c>
      <c r="DR123" s="995"/>
      <c r="DS123" s="995"/>
      <c r="DT123" s="995"/>
      <c r="DU123" s="996"/>
      <c r="DV123" s="998" t="s">
        <v>132</v>
      </c>
      <c r="DW123" s="999"/>
      <c r="DX123" s="999"/>
      <c r="DY123" s="999"/>
      <c r="DZ123" s="1000"/>
    </row>
    <row r="124" spans="1:130" s="230" customFormat="1" ht="26.25" customHeight="1" thickBot="1" x14ac:dyDescent="0.2">
      <c r="A124" s="1094"/>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132</v>
      </c>
      <c r="AB124" s="995"/>
      <c r="AC124" s="995"/>
      <c r="AD124" s="995"/>
      <c r="AE124" s="996"/>
      <c r="AF124" s="997" t="s">
        <v>132</v>
      </c>
      <c r="AG124" s="995"/>
      <c r="AH124" s="995"/>
      <c r="AI124" s="995"/>
      <c r="AJ124" s="996"/>
      <c r="AK124" s="997" t="s">
        <v>132</v>
      </c>
      <c r="AL124" s="995"/>
      <c r="AM124" s="995"/>
      <c r="AN124" s="995"/>
      <c r="AO124" s="996"/>
      <c r="AP124" s="998" t="s">
        <v>394</v>
      </c>
      <c r="AQ124" s="999"/>
      <c r="AR124" s="999"/>
      <c r="AS124" s="999"/>
      <c r="AT124" s="1000"/>
      <c r="AU124" s="1096" t="s">
        <v>470</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132</v>
      </c>
      <c r="BR124" s="1063"/>
      <c r="BS124" s="1063"/>
      <c r="BT124" s="1063"/>
      <c r="BU124" s="1063"/>
      <c r="BV124" s="1063" t="s">
        <v>394</v>
      </c>
      <c r="BW124" s="1063"/>
      <c r="BX124" s="1063"/>
      <c r="BY124" s="1063"/>
      <c r="BZ124" s="1063"/>
      <c r="CA124" s="1063" t="s">
        <v>132</v>
      </c>
      <c r="CB124" s="1063"/>
      <c r="CC124" s="1063"/>
      <c r="CD124" s="1063"/>
      <c r="CE124" s="1063"/>
      <c r="CF124" s="1064"/>
      <c r="CG124" s="1065"/>
      <c r="CH124" s="1065"/>
      <c r="CI124" s="1065"/>
      <c r="CJ124" s="1066"/>
      <c r="CK124" s="1048"/>
      <c r="CL124" s="1048"/>
      <c r="CM124" s="1048"/>
      <c r="CN124" s="1048"/>
      <c r="CO124" s="1049"/>
      <c r="CP124" s="1055" t="s">
        <v>471</v>
      </c>
      <c r="CQ124" s="1056"/>
      <c r="CR124" s="1056"/>
      <c r="CS124" s="1056"/>
      <c r="CT124" s="1056"/>
      <c r="CU124" s="1056"/>
      <c r="CV124" s="1056"/>
      <c r="CW124" s="1056"/>
      <c r="CX124" s="1056"/>
      <c r="CY124" s="1056"/>
      <c r="CZ124" s="1056"/>
      <c r="DA124" s="1056"/>
      <c r="DB124" s="1056"/>
      <c r="DC124" s="1056"/>
      <c r="DD124" s="1056"/>
      <c r="DE124" s="1056"/>
      <c r="DF124" s="1057"/>
      <c r="DG124" s="1040" t="s">
        <v>394</v>
      </c>
      <c r="DH124" s="1022"/>
      <c r="DI124" s="1022"/>
      <c r="DJ124" s="1022"/>
      <c r="DK124" s="1023"/>
      <c r="DL124" s="1021" t="s">
        <v>132</v>
      </c>
      <c r="DM124" s="1022"/>
      <c r="DN124" s="1022"/>
      <c r="DO124" s="1022"/>
      <c r="DP124" s="1023"/>
      <c r="DQ124" s="1021" t="s">
        <v>132</v>
      </c>
      <c r="DR124" s="1022"/>
      <c r="DS124" s="1022"/>
      <c r="DT124" s="1022"/>
      <c r="DU124" s="1023"/>
      <c r="DV124" s="1024" t="s">
        <v>132</v>
      </c>
      <c r="DW124" s="1025"/>
      <c r="DX124" s="1025"/>
      <c r="DY124" s="1025"/>
      <c r="DZ124" s="1026"/>
    </row>
    <row r="125" spans="1:130" s="230" customFormat="1" ht="26.25" customHeight="1" x14ac:dyDescent="0.15">
      <c r="A125" s="1094"/>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394</v>
      </c>
      <c r="AB125" s="995"/>
      <c r="AC125" s="995"/>
      <c r="AD125" s="995"/>
      <c r="AE125" s="996"/>
      <c r="AF125" s="997" t="s">
        <v>394</v>
      </c>
      <c r="AG125" s="995"/>
      <c r="AH125" s="995"/>
      <c r="AI125" s="995"/>
      <c r="AJ125" s="996"/>
      <c r="AK125" s="997" t="s">
        <v>132</v>
      </c>
      <c r="AL125" s="995"/>
      <c r="AM125" s="995"/>
      <c r="AN125" s="995"/>
      <c r="AO125" s="996"/>
      <c r="AP125" s="998" t="s">
        <v>132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472</v>
      </c>
      <c r="CL125" s="1043"/>
      <c r="CM125" s="1043"/>
      <c r="CN125" s="1043"/>
      <c r="CO125" s="1044"/>
      <c r="CP125" s="965" t="s">
        <v>473</v>
      </c>
      <c r="CQ125" s="933"/>
      <c r="CR125" s="933"/>
      <c r="CS125" s="933"/>
      <c r="CT125" s="933"/>
      <c r="CU125" s="933"/>
      <c r="CV125" s="933"/>
      <c r="CW125" s="933"/>
      <c r="CX125" s="933"/>
      <c r="CY125" s="933"/>
      <c r="CZ125" s="933"/>
      <c r="DA125" s="933"/>
      <c r="DB125" s="933"/>
      <c r="DC125" s="933"/>
      <c r="DD125" s="933"/>
      <c r="DE125" s="933"/>
      <c r="DF125" s="934"/>
      <c r="DG125" s="966" t="s">
        <v>132</v>
      </c>
      <c r="DH125" s="967"/>
      <c r="DI125" s="967"/>
      <c r="DJ125" s="967"/>
      <c r="DK125" s="967"/>
      <c r="DL125" s="967" t="s">
        <v>394</v>
      </c>
      <c r="DM125" s="967"/>
      <c r="DN125" s="967"/>
      <c r="DO125" s="967"/>
      <c r="DP125" s="967"/>
      <c r="DQ125" s="967" t="s">
        <v>394</v>
      </c>
      <c r="DR125" s="967"/>
      <c r="DS125" s="967"/>
      <c r="DT125" s="967"/>
      <c r="DU125" s="967"/>
      <c r="DV125" s="968" t="s">
        <v>132</v>
      </c>
      <c r="DW125" s="968"/>
      <c r="DX125" s="968"/>
      <c r="DY125" s="968"/>
      <c r="DZ125" s="969"/>
    </row>
    <row r="126" spans="1:130" s="230" customFormat="1" ht="26.25" customHeight="1" thickBot="1" x14ac:dyDescent="0.2">
      <c r="A126" s="1094"/>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132</v>
      </c>
      <c r="AB126" s="995"/>
      <c r="AC126" s="995"/>
      <c r="AD126" s="995"/>
      <c r="AE126" s="996"/>
      <c r="AF126" s="997" t="s">
        <v>132</v>
      </c>
      <c r="AG126" s="995"/>
      <c r="AH126" s="995"/>
      <c r="AI126" s="995"/>
      <c r="AJ126" s="996"/>
      <c r="AK126" s="997" t="s">
        <v>132</v>
      </c>
      <c r="AL126" s="995"/>
      <c r="AM126" s="995"/>
      <c r="AN126" s="995"/>
      <c r="AO126" s="996"/>
      <c r="AP126" s="998" t="s">
        <v>132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474</v>
      </c>
      <c r="CQ126" s="959"/>
      <c r="CR126" s="959"/>
      <c r="CS126" s="959"/>
      <c r="CT126" s="959"/>
      <c r="CU126" s="959"/>
      <c r="CV126" s="959"/>
      <c r="CW126" s="959"/>
      <c r="CX126" s="959"/>
      <c r="CY126" s="959"/>
      <c r="CZ126" s="959"/>
      <c r="DA126" s="959"/>
      <c r="DB126" s="959"/>
      <c r="DC126" s="959"/>
      <c r="DD126" s="959"/>
      <c r="DE126" s="959"/>
      <c r="DF126" s="960"/>
      <c r="DG126" s="961" t="s">
        <v>132</v>
      </c>
      <c r="DH126" s="962"/>
      <c r="DI126" s="962"/>
      <c r="DJ126" s="962"/>
      <c r="DK126" s="962"/>
      <c r="DL126" s="962" t="s">
        <v>394</v>
      </c>
      <c r="DM126" s="962"/>
      <c r="DN126" s="962"/>
      <c r="DO126" s="962"/>
      <c r="DP126" s="962"/>
      <c r="DQ126" s="962" t="s">
        <v>394</v>
      </c>
      <c r="DR126" s="962"/>
      <c r="DS126" s="962"/>
      <c r="DT126" s="962"/>
      <c r="DU126" s="962"/>
      <c r="DV126" s="963" t="s">
        <v>394</v>
      </c>
      <c r="DW126" s="963"/>
      <c r="DX126" s="963"/>
      <c r="DY126" s="963"/>
      <c r="DZ126" s="964"/>
    </row>
    <row r="127" spans="1:130" s="230" customFormat="1" ht="26.25" customHeight="1" x14ac:dyDescent="0.15">
      <c r="A127" s="1095"/>
      <c r="B127" s="987"/>
      <c r="C127" s="1009" t="s">
        <v>475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132</v>
      </c>
      <c r="AB127" s="995"/>
      <c r="AC127" s="995"/>
      <c r="AD127" s="995"/>
      <c r="AE127" s="996"/>
      <c r="AF127" s="997" t="s">
        <v>394</v>
      </c>
      <c r="AG127" s="995"/>
      <c r="AH127" s="995"/>
      <c r="AI127" s="995"/>
      <c r="AJ127" s="996"/>
      <c r="AK127" s="997" t="s">
        <v>132</v>
      </c>
      <c r="AL127" s="995"/>
      <c r="AM127" s="995"/>
      <c r="AN127" s="995"/>
      <c r="AO127" s="996"/>
      <c r="AP127" s="998" t="s">
        <v>132</v>
      </c>
      <c r="AQ127" s="999"/>
      <c r="AR127" s="999"/>
      <c r="AS127" s="999"/>
      <c r="AT127" s="1000"/>
      <c r="AU127" s="232"/>
      <c r="AV127" s="232"/>
      <c r="AW127" s="232"/>
      <c r="AX127" s="1068" t="s">
        <v>476</v>
      </c>
      <c r="AY127" s="1069"/>
      <c r="AZ127" s="1069"/>
      <c r="BA127" s="1069"/>
      <c r="BB127" s="1069"/>
      <c r="BC127" s="1069"/>
      <c r="BD127" s="1069"/>
      <c r="BE127" s="1070"/>
      <c r="BF127" s="1071" t="s">
        <v>477</v>
      </c>
      <c r="BG127" s="1069"/>
      <c r="BH127" s="1069"/>
      <c r="BI127" s="1069"/>
      <c r="BJ127" s="1069"/>
      <c r="BK127" s="1069"/>
      <c r="BL127" s="1070"/>
      <c r="BM127" s="1071" t="s">
        <v>478</v>
      </c>
      <c r="BN127" s="1069"/>
      <c r="BO127" s="1069"/>
      <c r="BP127" s="1069"/>
      <c r="BQ127" s="1069"/>
      <c r="BR127" s="1069"/>
      <c r="BS127" s="1070"/>
      <c r="BT127" s="1071" t="s">
        <v>479</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480</v>
      </c>
      <c r="CQ127" s="959"/>
      <c r="CR127" s="959"/>
      <c r="CS127" s="959"/>
      <c r="CT127" s="959"/>
      <c r="CU127" s="959"/>
      <c r="CV127" s="959"/>
      <c r="CW127" s="959"/>
      <c r="CX127" s="959"/>
      <c r="CY127" s="959"/>
      <c r="CZ127" s="959"/>
      <c r="DA127" s="959"/>
      <c r="DB127" s="959"/>
      <c r="DC127" s="959"/>
      <c r="DD127" s="959"/>
      <c r="DE127" s="959"/>
      <c r="DF127" s="960"/>
      <c r="DG127" s="961" t="s">
        <v>132</v>
      </c>
      <c r="DH127" s="962"/>
      <c r="DI127" s="962"/>
      <c r="DJ127" s="962"/>
      <c r="DK127" s="962"/>
      <c r="DL127" s="962" t="s">
        <v>132</v>
      </c>
      <c r="DM127" s="962"/>
      <c r="DN127" s="962"/>
      <c r="DO127" s="962"/>
      <c r="DP127" s="962"/>
      <c r="DQ127" s="962" t="s">
        <v>132</v>
      </c>
      <c r="DR127" s="962"/>
      <c r="DS127" s="962"/>
      <c r="DT127" s="962"/>
      <c r="DU127" s="962"/>
      <c r="DV127" s="963" t="s">
        <v>132</v>
      </c>
      <c r="DW127" s="963"/>
      <c r="DX127" s="963"/>
      <c r="DY127" s="963"/>
      <c r="DZ127" s="964"/>
    </row>
    <row r="128" spans="1:130" s="230" customFormat="1" ht="26.25" customHeight="1" thickBot="1" x14ac:dyDescent="0.2">
      <c r="A128" s="1078" t="s">
        <v>481</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482</v>
      </c>
      <c r="X128" s="1080"/>
      <c r="Y128" s="1080"/>
      <c r="Z128" s="1081"/>
      <c r="AA128" s="1082">
        <v>4151</v>
      </c>
      <c r="AB128" s="1083"/>
      <c r="AC128" s="1083"/>
      <c r="AD128" s="1083"/>
      <c r="AE128" s="1084"/>
      <c r="AF128" s="1085">
        <v>88</v>
      </c>
      <c r="AG128" s="1083"/>
      <c r="AH128" s="1083"/>
      <c r="AI128" s="1083"/>
      <c r="AJ128" s="1084"/>
      <c r="AK128" s="1085">
        <v>57170</v>
      </c>
      <c r="AL128" s="1083"/>
      <c r="AM128" s="1083"/>
      <c r="AN128" s="1083"/>
      <c r="AO128" s="1084"/>
      <c r="AP128" s="1086"/>
      <c r="AQ128" s="1087"/>
      <c r="AR128" s="1087"/>
      <c r="AS128" s="1087"/>
      <c r="AT128" s="1088"/>
      <c r="AU128" s="232"/>
      <c r="AV128" s="232"/>
      <c r="AW128" s="232"/>
      <c r="AX128" s="932" t="s">
        <v>483</v>
      </c>
      <c r="AY128" s="933"/>
      <c r="AZ128" s="933"/>
      <c r="BA128" s="933"/>
      <c r="BB128" s="933"/>
      <c r="BC128" s="933"/>
      <c r="BD128" s="933"/>
      <c r="BE128" s="934"/>
      <c r="BF128" s="1089" t="s">
        <v>394</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484</v>
      </c>
      <c r="CQ128" s="762"/>
      <c r="CR128" s="762"/>
      <c r="CS128" s="762"/>
      <c r="CT128" s="762"/>
      <c r="CU128" s="762"/>
      <c r="CV128" s="762"/>
      <c r="CW128" s="762"/>
      <c r="CX128" s="762"/>
      <c r="CY128" s="762"/>
      <c r="CZ128" s="762"/>
      <c r="DA128" s="762"/>
      <c r="DB128" s="762"/>
      <c r="DC128" s="762"/>
      <c r="DD128" s="762"/>
      <c r="DE128" s="762"/>
      <c r="DF128" s="1073"/>
      <c r="DG128" s="1074" t="s">
        <v>132</v>
      </c>
      <c r="DH128" s="1075"/>
      <c r="DI128" s="1075"/>
      <c r="DJ128" s="1075"/>
      <c r="DK128" s="1075"/>
      <c r="DL128" s="1075" t="s">
        <v>394</v>
      </c>
      <c r="DM128" s="1075"/>
      <c r="DN128" s="1075"/>
      <c r="DO128" s="1075"/>
      <c r="DP128" s="1075"/>
      <c r="DQ128" s="1075" t="s">
        <v>394</v>
      </c>
      <c r="DR128" s="1075"/>
      <c r="DS128" s="1075"/>
      <c r="DT128" s="1075"/>
      <c r="DU128" s="1075"/>
      <c r="DV128" s="1076" t="s">
        <v>394</v>
      </c>
      <c r="DW128" s="1076"/>
      <c r="DX128" s="1076"/>
      <c r="DY128" s="1076"/>
      <c r="DZ128" s="1077"/>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485</v>
      </c>
      <c r="X129" s="1107"/>
      <c r="Y129" s="1107"/>
      <c r="Z129" s="1108"/>
      <c r="AA129" s="994">
        <v>3457531</v>
      </c>
      <c r="AB129" s="995"/>
      <c r="AC129" s="995"/>
      <c r="AD129" s="995"/>
      <c r="AE129" s="996"/>
      <c r="AF129" s="997">
        <v>3698000</v>
      </c>
      <c r="AG129" s="995"/>
      <c r="AH129" s="995"/>
      <c r="AI129" s="995"/>
      <c r="AJ129" s="996"/>
      <c r="AK129" s="997">
        <v>3624823</v>
      </c>
      <c r="AL129" s="995"/>
      <c r="AM129" s="995"/>
      <c r="AN129" s="995"/>
      <c r="AO129" s="996"/>
      <c r="AP129" s="1109"/>
      <c r="AQ129" s="1110"/>
      <c r="AR129" s="1110"/>
      <c r="AS129" s="1110"/>
      <c r="AT129" s="1111"/>
      <c r="AU129" s="233"/>
      <c r="AV129" s="233"/>
      <c r="AW129" s="233"/>
      <c r="AX129" s="1101" t="s">
        <v>486</v>
      </c>
      <c r="AY129" s="959"/>
      <c r="AZ129" s="959"/>
      <c r="BA129" s="959"/>
      <c r="BB129" s="959"/>
      <c r="BC129" s="959"/>
      <c r="BD129" s="959"/>
      <c r="BE129" s="960"/>
      <c r="BF129" s="1102" t="s">
        <v>132</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488</v>
      </c>
      <c r="X130" s="1107"/>
      <c r="Y130" s="1107"/>
      <c r="Z130" s="1108"/>
      <c r="AA130" s="994">
        <v>548758</v>
      </c>
      <c r="AB130" s="995"/>
      <c r="AC130" s="995"/>
      <c r="AD130" s="995"/>
      <c r="AE130" s="996"/>
      <c r="AF130" s="997">
        <v>536047</v>
      </c>
      <c r="AG130" s="995"/>
      <c r="AH130" s="995"/>
      <c r="AI130" s="995"/>
      <c r="AJ130" s="996"/>
      <c r="AK130" s="997">
        <v>543520</v>
      </c>
      <c r="AL130" s="995"/>
      <c r="AM130" s="995"/>
      <c r="AN130" s="995"/>
      <c r="AO130" s="996"/>
      <c r="AP130" s="1109"/>
      <c r="AQ130" s="1110"/>
      <c r="AR130" s="1110"/>
      <c r="AS130" s="1110"/>
      <c r="AT130" s="1111"/>
      <c r="AU130" s="233"/>
      <c r="AV130" s="233"/>
      <c r="AW130" s="233"/>
      <c r="AX130" s="1101" t="s">
        <v>489</v>
      </c>
      <c r="AY130" s="959"/>
      <c r="AZ130" s="959"/>
      <c r="BA130" s="959"/>
      <c r="BB130" s="959"/>
      <c r="BC130" s="959"/>
      <c r="BD130" s="959"/>
      <c r="BE130" s="960"/>
      <c r="BF130" s="1137">
        <v>6.3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40">
        <v>2908773</v>
      </c>
      <c r="AB131" s="1022"/>
      <c r="AC131" s="1022"/>
      <c r="AD131" s="1022"/>
      <c r="AE131" s="1023"/>
      <c r="AF131" s="1021">
        <v>3161953</v>
      </c>
      <c r="AG131" s="1022"/>
      <c r="AH131" s="1022"/>
      <c r="AI131" s="1022"/>
      <c r="AJ131" s="1023"/>
      <c r="AK131" s="1021">
        <v>3081303</v>
      </c>
      <c r="AL131" s="1022"/>
      <c r="AM131" s="1022"/>
      <c r="AN131" s="1022"/>
      <c r="AO131" s="1023"/>
      <c r="AP131" s="1146"/>
      <c r="AQ131" s="1147"/>
      <c r="AR131" s="1147"/>
      <c r="AS131" s="1147"/>
      <c r="AT131" s="1148"/>
      <c r="AU131" s="233"/>
      <c r="AV131" s="233"/>
      <c r="AW131" s="233"/>
      <c r="AX131" s="1119" t="s">
        <v>491</v>
      </c>
      <c r="AY131" s="762"/>
      <c r="AZ131" s="762"/>
      <c r="BA131" s="762"/>
      <c r="BB131" s="762"/>
      <c r="BC131" s="762"/>
      <c r="BD131" s="762"/>
      <c r="BE131" s="1073"/>
      <c r="BF131" s="1120" t="s">
        <v>132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493</v>
      </c>
      <c r="W132" s="1130"/>
      <c r="X132" s="1130"/>
      <c r="Y132" s="1130"/>
      <c r="Z132" s="1131"/>
      <c r="AA132" s="1132">
        <v>7.248485874</v>
      </c>
      <c r="AB132" s="1133"/>
      <c r="AC132" s="1133"/>
      <c r="AD132" s="1133"/>
      <c r="AE132" s="1134"/>
      <c r="AF132" s="1135">
        <v>6.9445055</v>
      </c>
      <c r="AG132" s="1133"/>
      <c r="AH132" s="1133"/>
      <c r="AI132" s="1133"/>
      <c r="AJ132" s="1134"/>
      <c r="AK132" s="1135">
        <v>4.7558127189999997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494</v>
      </c>
      <c r="W133" s="1113"/>
      <c r="X133" s="1113"/>
      <c r="Y133" s="1113"/>
      <c r="Z133" s="1114"/>
      <c r="AA133" s="1115">
        <v>6.3</v>
      </c>
      <c r="AB133" s="1116"/>
      <c r="AC133" s="1116"/>
      <c r="AD133" s="1116"/>
      <c r="AE133" s="1117"/>
      <c r="AF133" s="1115">
        <v>6.7</v>
      </c>
      <c r="AG133" s="1116"/>
      <c r="AH133" s="1116"/>
      <c r="AI133" s="1116"/>
      <c r="AJ133" s="1117"/>
      <c r="AK133" s="1115">
        <v>6.3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PW0yakK1wrHwvimdXc6zdupktMTz1eeinSUxuC0R5ZcF60zTlfSgEm8/eKELUwinbsKySR1Y/2B8xWyUOSQvA==" saltValue="MvOITsQ0C0cyIdH1Vckm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67" zoomScale="85" zoomScaleNormal="85" zoomScaleSheetLayoutView="85" workbookViewId="0">
      <selection activeCell="CN73" sqref="CN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oLRQ0/3sH/kvxy+GLkqVlbLvPEy2V7UHh5kjqFTxyx14fMoNCBOLQBjj0zO0GW/zg5qqu6sH9h2ZpM3EtqpyQ==" saltValue="33l4ChFIaWhnj68nWtSWZ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J61"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Vxnw0VBtlD7GYPBraNP4eJbXFsIRqb6zazn7yDPsw0NxLmq3gjDUespOTEMolz3mw6oGVDdQKdCMWJHAKDD8A==" saltValue="vjM32FOQVvOm98ygTE+z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503</v>
      </c>
      <c r="AL9" s="1153"/>
      <c r="AM9" s="1153"/>
      <c r="AN9" s="1154"/>
      <c r="AO9" s="281">
        <v>932485</v>
      </c>
      <c r="AP9" s="281">
        <v>221440</v>
      </c>
      <c r="AQ9" s="282">
        <v>239803</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504</v>
      </c>
      <c r="AL10" s="1153"/>
      <c r="AM10" s="1153"/>
      <c r="AN10" s="1154"/>
      <c r="AO10" s="284">
        <v>178752</v>
      </c>
      <c r="AP10" s="284">
        <v>42449</v>
      </c>
      <c r="AQ10" s="285">
        <v>35073</v>
      </c>
      <c r="AR10" s="286">
        <v>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505</v>
      </c>
      <c r="AL11" s="1153"/>
      <c r="AM11" s="1153"/>
      <c r="AN11" s="1154"/>
      <c r="AO11" s="284">
        <v>9112</v>
      </c>
      <c r="AP11" s="284">
        <v>2164</v>
      </c>
      <c r="AQ11" s="285">
        <v>3640</v>
      </c>
      <c r="AR11" s="286">
        <v>-40.5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506</v>
      </c>
      <c r="AL12" s="1153"/>
      <c r="AM12" s="1153"/>
      <c r="AN12" s="1154"/>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508</v>
      </c>
      <c r="AL13" s="1153"/>
      <c r="AM13" s="1153"/>
      <c r="AN13" s="1154"/>
      <c r="AO13" s="284">
        <v>59605</v>
      </c>
      <c r="AP13" s="284">
        <v>14155</v>
      </c>
      <c r="AQ13" s="285">
        <v>11407</v>
      </c>
      <c r="AR13" s="286">
        <v>24.1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509</v>
      </c>
      <c r="AL14" s="1153"/>
      <c r="AM14" s="1153"/>
      <c r="AN14" s="1154"/>
      <c r="AO14" s="284" t="s">
        <v>507</v>
      </c>
      <c r="AP14" s="284" t="s">
        <v>507</v>
      </c>
      <c r="AQ14" s="285">
        <v>4585</v>
      </c>
      <c r="AR14" s="286" t="s">
        <v>507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510</v>
      </c>
      <c r="AL15" s="1156"/>
      <c r="AM15" s="1156"/>
      <c r="AN15" s="1157"/>
      <c r="AO15" s="284">
        <v>-85584</v>
      </c>
      <c r="AP15" s="284">
        <v>-20324</v>
      </c>
      <c r="AQ15" s="285">
        <v>-18839</v>
      </c>
      <c r="AR15" s="286">
        <v>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1094370</v>
      </c>
      <c r="AP16" s="284">
        <v>259884</v>
      </c>
      <c r="AQ16" s="285">
        <v>275669</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515</v>
      </c>
      <c r="AL21" s="1159"/>
      <c r="AM21" s="1159"/>
      <c r="AN21" s="1160"/>
      <c r="AO21" s="297">
        <v>23.03</v>
      </c>
      <c r="AP21" s="298">
        <v>23.86</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516</v>
      </c>
      <c r="AL22" s="1159"/>
      <c r="AM22" s="1159"/>
      <c r="AN22" s="1160"/>
      <c r="AO22" s="302">
        <v>98.7</v>
      </c>
      <c r="AP22" s="303">
        <v>95.5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611504</v>
      </c>
      <c r="AP32" s="312">
        <v>145216</v>
      </c>
      <c r="AQ32" s="313">
        <v>162926</v>
      </c>
      <c r="AR32" s="314">
        <v>-10.9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522</v>
      </c>
      <c r="AL34" s="1167"/>
      <c r="AM34" s="1167"/>
      <c r="AN34" s="1168"/>
      <c r="AO34" s="312" t="s">
        <v>507</v>
      </c>
      <c r="AP34" s="312" t="s">
        <v>507</v>
      </c>
      <c r="AQ34" s="313">
        <v>4</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523</v>
      </c>
      <c r="AL35" s="1167"/>
      <c r="AM35" s="1167"/>
      <c r="AN35" s="1168"/>
      <c r="AO35" s="312">
        <v>134806</v>
      </c>
      <c r="AP35" s="312">
        <v>32013</v>
      </c>
      <c r="AQ35" s="313">
        <v>33512</v>
      </c>
      <c r="AR35" s="314">
        <v>-4.5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524</v>
      </c>
      <c r="AL36" s="1167"/>
      <c r="AM36" s="1167"/>
      <c r="AN36" s="1168"/>
      <c r="AO36" s="312" t="s">
        <v>507</v>
      </c>
      <c r="AP36" s="312" t="s">
        <v>507</v>
      </c>
      <c r="AQ36" s="313">
        <v>2866</v>
      </c>
      <c r="AR36" s="314" t="s">
        <v>507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525</v>
      </c>
      <c r="AL37" s="1167"/>
      <c r="AM37" s="1167"/>
      <c r="AN37" s="1168"/>
      <c r="AO37" s="312" t="s">
        <v>507</v>
      </c>
      <c r="AP37" s="312" t="s">
        <v>507</v>
      </c>
      <c r="AQ37" s="313">
        <v>1429</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526</v>
      </c>
      <c r="AL38" s="1170"/>
      <c r="AM38" s="1170"/>
      <c r="AN38" s="1171"/>
      <c r="AO38" s="315">
        <v>921</v>
      </c>
      <c r="AP38" s="315">
        <v>219</v>
      </c>
      <c r="AQ38" s="316">
        <v>30</v>
      </c>
      <c r="AR38" s="304">
        <v>630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527</v>
      </c>
      <c r="AL39" s="1170"/>
      <c r="AM39" s="1170"/>
      <c r="AN39" s="1171"/>
      <c r="AO39" s="312">
        <v>-57170</v>
      </c>
      <c r="AP39" s="312">
        <v>-13576</v>
      </c>
      <c r="AQ39" s="313">
        <v>-7390</v>
      </c>
      <c r="AR39" s="314">
        <v>83.7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528</v>
      </c>
      <c r="AL40" s="1167"/>
      <c r="AM40" s="1167"/>
      <c r="AN40" s="1168"/>
      <c r="AO40" s="312">
        <v>-543520</v>
      </c>
      <c r="AP40" s="312">
        <v>-129071</v>
      </c>
      <c r="AQ40" s="313">
        <v>-136323</v>
      </c>
      <c r="AR40" s="314">
        <v>-5.3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146541</v>
      </c>
      <c r="AP41" s="312">
        <v>34800</v>
      </c>
      <c r="AQ41" s="313">
        <v>57054</v>
      </c>
      <c r="AR41" s="314">
        <v>-39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498</v>
      </c>
      <c r="AN49" s="1163" t="s">
        <v>532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1005859</v>
      </c>
      <c r="AN51" s="334">
        <v>213422</v>
      </c>
      <c r="AO51" s="335">
        <v>-27.4</v>
      </c>
      <c r="AP51" s="336">
        <v>167497</v>
      </c>
      <c r="AQ51" s="337">
        <v>-17.399999999999999</v>
      </c>
      <c r="AR51" s="338">
        <v>-10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511750</v>
      </c>
      <c r="AN52" s="342">
        <v>108583</v>
      </c>
      <c r="AO52" s="343">
        <v>60.4</v>
      </c>
      <c r="AP52" s="344">
        <v>82571</v>
      </c>
      <c r="AQ52" s="345">
        <v>3.6</v>
      </c>
      <c r="AR52" s="346">
        <v>56.8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1311762</v>
      </c>
      <c r="AN53" s="334">
        <v>285352</v>
      </c>
      <c r="AO53" s="335">
        <v>33.700000000000003</v>
      </c>
      <c r="AP53" s="336">
        <v>190274</v>
      </c>
      <c r="AQ53" s="337">
        <v>13.6</v>
      </c>
      <c r="AR53" s="338">
        <v>20.100000000000001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275764</v>
      </c>
      <c r="AN54" s="342">
        <v>59988</v>
      </c>
      <c r="AO54" s="343">
        <v>-44.8</v>
      </c>
      <c r="AP54" s="344">
        <v>88584</v>
      </c>
      <c r="AQ54" s="345">
        <v>7.3</v>
      </c>
      <c r="AR54" s="346">
        <v>-52.1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3723102</v>
      </c>
      <c r="AN55" s="334">
        <v>830308</v>
      </c>
      <c r="AO55" s="335">
        <v>191</v>
      </c>
      <c r="AP55" s="336">
        <v>301035</v>
      </c>
      <c r="AQ55" s="337">
        <v>58.2</v>
      </c>
      <c r="AR55" s="338">
        <v>132.80000000000001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1996000</v>
      </c>
      <c r="AN56" s="342">
        <v>445138</v>
      </c>
      <c r="AO56" s="343">
        <v>642</v>
      </c>
      <c r="AP56" s="344">
        <v>154376</v>
      </c>
      <c r="AQ56" s="345">
        <v>74.3</v>
      </c>
      <c r="AR56" s="346">
        <v>567.70000000000005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1439879</v>
      </c>
      <c r="AN57" s="334">
        <v>332459</v>
      </c>
      <c r="AO57" s="335">
        <v>-60</v>
      </c>
      <c r="AP57" s="336">
        <v>277467</v>
      </c>
      <c r="AQ57" s="337">
        <v>-7.8</v>
      </c>
      <c r="AR57" s="338">
        <v>-52.2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628770</v>
      </c>
      <c r="AN58" s="342">
        <v>145179</v>
      </c>
      <c r="AO58" s="343">
        <v>-67.400000000000006</v>
      </c>
      <c r="AP58" s="344">
        <v>128378</v>
      </c>
      <c r="AQ58" s="345">
        <v>-16.8</v>
      </c>
      <c r="AR58" s="346">
        <v>-50.6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2699688</v>
      </c>
      <c r="AN59" s="334">
        <v>641104</v>
      </c>
      <c r="AO59" s="335">
        <v>92.8</v>
      </c>
      <c r="AP59" s="336">
        <v>282256</v>
      </c>
      <c r="AQ59" s="337">
        <v>1.7</v>
      </c>
      <c r="AR59" s="338">
        <v>91.1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1521130</v>
      </c>
      <c r="AN60" s="342">
        <v>361228</v>
      </c>
      <c r="AO60" s="343">
        <v>148.80000000000001</v>
      </c>
      <c r="AP60" s="344">
        <v>145453</v>
      </c>
      <c r="AQ60" s="345">
        <v>13.3</v>
      </c>
      <c r="AR60" s="346">
        <v>135.5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2036058</v>
      </c>
      <c r="AN61" s="349">
        <v>460529</v>
      </c>
      <c r="AO61" s="350">
        <v>46</v>
      </c>
      <c r="AP61" s="351">
        <v>243706</v>
      </c>
      <c r="AQ61" s="352">
        <v>9.6999999999999993</v>
      </c>
      <c r="AR61" s="338">
        <v>36.299999999999997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986683</v>
      </c>
      <c r="AN62" s="342">
        <v>224023</v>
      </c>
      <c r="AO62" s="343">
        <v>147.80000000000001</v>
      </c>
      <c r="AP62" s="344">
        <v>119872</v>
      </c>
      <c r="AQ62" s="345">
        <v>16.3</v>
      </c>
      <c r="AR62" s="346">
        <v>131.5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KdKhtf/B2fWmAJKomU6QEqKr+YtE4wmsq8lcLt8TdB/hLyZZEXh7xa0XoXq2ja6RRTFdAtdqPGBHvNqZGM5w==" saltValue="8lUTeipG9JjbD6J7oeQk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85" zoomScaleNormal="85" zoomScaleSheetLayoutView="55" workbookViewId="0">
      <selection activeCell="AF102" sqref="AF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0" spans="125:125" ht="13.5" hidden="1" customHeight="1" x14ac:dyDescent="0.15"/>
    <row r="121" spans="125:125" ht="13.5" hidden="1" customHeight="1" x14ac:dyDescent="0.15">
      <c r="DU121" s="259"/>
    </row>
  </sheetData>
  <sheetProtection algorithmName="SHA-512" hashValue="P7ZQ+TQcudljwUw5z2ADeF13V+C6BUxdK2JwLT4AUnabF7GzRcNpwA8OfptUhQv6ERDqaAtAiKlvFxpeuzOQeg==" saltValue="qApyDOBbjdhxOAjtyevP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D101" sqref="AD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gsCb61i/wdfIC4IBXqDhWV3gdk9AT2CVON5XH+cerGIf+h/Xjl2L06G2/SZPsT33IhQd0bXLey14kVlWcO50mQ==" saltValue="KhAkMXrW8Pcm+6FwKyaH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O44" sqref="O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5" t="s">
        <v>3</v>
      </c>
      <c r="D47" s="1175"/>
      <c r="E47" s="1176"/>
      <c r="F47" s="11">
        <v>21.81</v>
      </c>
      <c r="G47" s="12">
        <v>20.53</v>
      </c>
      <c r="H47" s="12">
        <v>20.68</v>
      </c>
      <c r="I47" s="12">
        <v>19.920000000000002</v>
      </c>
      <c r="J47" s="13">
        <v>24.45</v>
      </c>
    </row>
    <row r="48" spans="2:10" ht="57.75" customHeight="1" x14ac:dyDescent="0.15">
      <c r="B48" s="14"/>
      <c r="C48" s="1177" t="s">
        <v>4</v>
      </c>
      <c r="D48" s="1177"/>
      <c r="E48" s="1178"/>
      <c r="F48" s="15">
        <v>4.0999999999999996</v>
      </c>
      <c r="G48" s="16">
        <v>4.16</v>
      </c>
      <c r="H48" s="16">
        <v>4.9800000000000004</v>
      </c>
      <c r="I48" s="16">
        <v>4.7300000000000004</v>
      </c>
      <c r="J48" s="17">
        <v>5.8</v>
      </c>
    </row>
    <row r="49" spans="2:10" ht="57.75" customHeight="1" thickBot="1" x14ac:dyDescent="0.2">
      <c r="B49" s="18"/>
      <c r="C49" s="1179" t="s">
        <v>5</v>
      </c>
      <c r="D49" s="1179"/>
      <c r="E49" s="1180"/>
      <c r="F49" s="19" t="s">
        <v>553</v>
      </c>
      <c r="G49" s="20" t="s">
        <v>554</v>
      </c>
      <c r="H49" s="20">
        <v>2.84</v>
      </c>
      <c r="I49" s="20">
        <v>0.86</v>
      </c>
      <c r="J49" s="21">
        <v>8.92</v>
      </c>
    </row>
    <row r="50" spans="2:10" x14ac:dyDescent="0.15"/>
  </sheetData>
  <sheetProtection algorithmName="SHA-512" hashValue="/4b1diVOfdnbSeY8qx5YQliF9EHhdYMU0Y1TPQpdEQXLsO9jOjbZ0JwZXqb7C0nmBAAYrW6jtMkvZJTmS3eupw==" saltValue="sJkWVWolq2x2nXLHXmdQ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7" t="s">
        <v>555</v>
      </c>
      <c r="D34" s="1187"/>
      <c r="E34" s="1188"/>
      <c r="F34" s="32">
        <v>11.36</v>
      </c>
      <c r="G34" s="33">
        <v>13.06</v>
      </c>
      <c r="H34" s="33">
        <v>13.67</v>
      </c>
      <c r="I34" s="33">
        <v>14.15</v>
      </c>
      <c r="J34" s="34">
        <v>15.5</v>
      </c>
      <c r="K34" s="22"/>
      <c r="L34" s="22"/>
      <c r="M34" s="22"/>
      <c r="N34" s="22"/>
      <c r="O34" s="22"/>
      <c r="P34" s="22"/>
    </row>
    <row r="35" spans="1:16" ht="39" customHeight="1" x14ac:dyDescent="0.15">
      <c r="A35" s="22"/>
      <c r="B35" s="35"/>
      <c r="C35" s="1181" t="s">
        <v>556</v>
      </c>
      <c r="D35" s="1182"/>
      <c r="E35" s="1183"/>
      <c r="F35" s="36">
        <v>4.09</v>
      </c>
      <c r="G35" s="37">
        <v>4.1500000000000004</v>
      </c>
      <c r="H35" s="37">
        <v>4.9800000000000004</v>
      </c>
      <c r="I35" s="37">
        <v>4.7300000000000004</v>
      </c>
      <c r="J35" s="38">
        <v>5.8</v>
      </c>
      <c r="K35" s="22"/>
      <c r="L35" s="22"/>
      <c r="M35" s="22"/>
      <c r="N35" s="22"/>
      <c r="O35" s="22"/>
      <c r="P35" s="22"/>
    </row>
    <row r="36" spans="1:16" ht="39" customHeight="1" x14ac:dyDescent="0.15">
      <c r="A36" s="22"/>
      <c r="B36" s="35"/>
      <c r="C36" s="1181" t="s">
        <v>557</v>
      </c>
      <c r="D36" s="1182"/>
      <c r="E36" s="1183"/>
      <c r="F36" s="36">
        <v>0.12</v>
      </c>
      <c r="G36" s="37">
        <v>0.1</v>
      </c>
      <c r="H36" s="37">
        <v>0.13</v>
      </c>
      <c r="I36" s="37">
        <v>0</v>
      </c>
      <c r="J36" s="38">
        <v>0.66</v>
      </c>
      <c r="K36" s="22"/>
      <c r="L36" s="22"/>
      <c r="M36" s="22"/>
      <c r="N36" s="22"/>
      <c r="O36" s="22"/>
      <c r="P36" s="22"/>
    </row>
    <row r="37" spans="1:16" ht="39" customHeight="1" x14ac:dyDescent="0.15">
      <c r="A37" s="22"/>
      <c r="B37" s="35"/>
      <c r="C37" s="1181" t="s">
        <v>558</v>
      </c>
      <c r="D37" s="1182"/>
      <c r="E37" s="1183"/>
      <c r="F37" s="36">
        <v>0.01</v>
      </c>
      <c r="G37" s="37">
        <v>0.01</v>
      </c>
      <c r="H37" s="37">
        <v>0.02</v>
      </c>
      <c r="I37" s="37">
        <v>0</v>
      </c>
      <c r="J37" s="38">
        <v>0.01</v>
      </c>
      <c r="K37" s="22"/>
      <c r="L37" s="22"/>
      <c r="M37" s="22"/>
      <c r="N37" s="22"/>
      <c r="O37" s="22"/>
      <c r="P37" s="22"/>
    </row>
    <row r="38" spans="1:16" ht="39" customHeight="1" x14ac:dyDescent="0.15">
      <c r="A38" s="22"/>
      <c r="B38" s="35"/>
      <c r="C38" s="1181" t="s">
        <v>559</v>
      </c>
      <c r="D38" s="1182"/>
      <c r="E38" s="1183"/>
      <c r="F38" s="36">
        <v>0.03</v>
      </c>
      <c r="G38" s="37">
        <v>0.02</v>
      </c>
      <c r="H38" s="37">
        <v>0.02</v>
      </c>
      <c r="I38" s="37">
        <v>0.02</v>
      </c>
      <c r="J38" s="38">
        <v>0.01</v>
      </c>
      <c r="K38" s="22"/>
      <c r="L38" s="22"/>
      <c r="M38" s="22"/>
      <c r="N38" s="22"/>
      <c r="O38" s="22"/>
      <c r="P38" s="22"/>
    </row>
    <row r="39" spans="1:16" ht="39" customHeight="1" x14ac:dyDescent="0.15">
      <c r="A39" s="22"/>
      <c r="B39" s="35"/>
      <c r="C39" s="1181" t="s">
        <v>560</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561</v>
      </c>
      <c r="D42" s="1182"/>
      <c r="E42" s="1183"/>
      <c r="F42" s="36" t="s">
        <v>507</v>
      </c>
      <c r="G42" s="37" t="s">
        <v>507</v>
      </c>
      <c r="H42" s="37" t="s">
        <v>507</v>
      </c>
      <c r="I42" s="37" t="s">
        <v>507</v>
      </c>
      <c r="J42" s="38" t="s">
        <v>507</v>
      </c>
      <c r="K42" s="22"/>
      <c r="L42" s="22"/>
      <c r="M42" s="22"/>
      <c r="N42" s="22"/>
      <c r="O42" s="22"/>
      <c r="P42" s="22"/>
    </row>
    <row r="43" spans="1:16" ht="39" customHeight="1" thickBot="1" x14ac:dyDescent="0.2">
      <c r="A43" s="22"/>
      <c r="B43" s="40"/>
      <c r="C43" s="1184" t="s">
        <v>562</v>
      </c>
      <c r="D43" s="1185"/>
      <c r="E43" s="118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ARKNfuWCms8YDPZAqLCsLXbZ0re1s4HqGO8n+E5eN7nZ1bTTcUNPzMi+H4XK1a+zgK8lkUJc0i/LQnmosA6w==" saltValue="ROR2YdK7hPsdRfMdSj67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538</v>
      </c>
      <c r="L45" s="60">
        <v>567</v>
      </c>
      <c r="M45" s="60">
        <v>608</v>
      </c>
      <c r="N45" s="60">
        <v>609</v>
      </c>
      <c r="O45" s="61">
        <v>612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507</v>
      </c>
      <c r="L46" s="64" t="s">
        <v>507</v>
      </c>
      <c r="M46" s="64" t="s">
        <v>507</v>
      </c>
      <c r="N46" s="64" t="s">
        <v>507</v>
      </c>
      <c r="O46" s="65" t="s">
        <v>507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507</v>
      </c>
      <c r="L47" s="64" t="s">
        <v>507</v>
      </c>
      <c r="M47" s="64" t="s">
        <v>507</v>
      </c>
      <c r="N47" s="64" t="s">
        <v>507</v>
      </c>
      <c r="O47" s="65" t="s">
        <v>507</v>
      </c>
      <c r="P47" s="48"/>
      <c r="Q47" s="48"/>
      <c r="R47" s="48"/>
      <c r="S47" s="48"/>
      <c r="T47" s="48"/>
      <c r="U47" s="48"/>
    </row>
    <row r="48" spans="1:21" ht="30.75" customHeight="1" x14ac:dyDescent="0.15">
      <c r="A48" s="48"/>
      <c r="B48" s="1191"/>
      <c r="C48" s="1192"/>
      <c r="D48" s="62"/>
      <c r="E48" s="1197" t="s">
        <v>15</v>
      </c>
      <c r="F48" s="1197"/>
      <c r="G48" s="1197"/>
      <c r="H48" s="1197"/>
      <c r="I48" s="1197"/>
      <c r="J48" s="1198"/>
      <c r="K48" s="63">
        <v>201</v>
      </c>
      <c r="L48" s="64">
        <v>185</v>
      </c>
      <c r="M48" s="64">
        <v>155</v>
      </c>
      <c r="N48" s="64">
        <v>147</v>
      </c>
      <c r="O48" s="65">
        <v>135</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507</v>
      </c>
      <c r="L49" s="64" t="s">
        <v>507</v>
      </c>
      <c r="M49" s="64" t="s">
        <v>507</v>
      </c>
      <c r="N49" s="64" t="s">
        <v>507</v>
      </c>
      <c r="O49" s="65" t="s">
        <v>507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507</v>
      </c>
      <c r="L50" s="64" t="s">
        <v>507</v>
      </c>
      <c r="M50" s="64" t="s">
        <v>507</v>
      </c>
      <c r="N50" s="64" t="s">
        <v>507</v>
      </c>
      <c r="O50" s="65" t="s">
        <v>507</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1</v>
      </c>
      <c r="N51" s="64">
        <v>0</v>
      </c>
      <c r="O51" s="65">
        <v>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584</v>
      </c>
      <c r="L52" s="64">
        <v>585</v>
      </c>
      <c r="M52" s="64">
        <v>553</v>
      </c>
      <c r="N52" s="64">
        <v>536</v>
      </c>
      <c r="O52" s="65">
        <v>600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155</v>
      </c>
      <c r="L53" s="69">
        <v>167</v>
      </c>
      <c r="M53" s="69">
        <v>211</v>
      </c>
      <c r="N53" s="69">
        <v>220</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563</v>
      </c>
      <c r="P56" s="48"/>
      <c r="Q56" s="48"/>
      <c r="R56" s="48"/>
      <c r="S56" s="48"/>
      <c r="T56" s="48"/>
      <c r="U56" s="48"/>
    </row>
    <row r="57" spans="1:21" ht="31.5" customHeight="1" thickBot="1" x14ac:dyDescent="0.2">
      <c r="A57" s="48"/>
      <c r="B57" s="76"/>
      <c r="C57" s="77"/>
      <c r="D57" s="77"/>
      <c r="E57" s="78"/>
      <c r="F57" s="78"/>
      <c r="G57" s="78"/>
      <c r="H57" s="78"/>
      <c r="I57" s="78"/>
      <c r="J57" s="79" t="s">
        <v>2</v>
      </c>
      <c r="K57" s="80" t="s">
        <v>564</v>
      </c>
      <c r="L57" s="81" t="s">
        <v>565</v>
      </c>
      <c r="M57" s="81" t="s">
        <v>566</v>
      </c>
      <c r="N57" s="81" t="s">
        <v>567</v>
      </c>
      <c r="O57" s="82" t="s">
        <v>568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6HOfrv6JC5Wyz/qN7/nz3oEHs+6jkLaPyS5a6fC0HCfAv3gy2+Z6bE5lkmyyFrcyHL2jx9iX95cUW+o877fGw==" saltValue="pyarp4k03+7Sh3qzalgB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220" t="s">
        <v>32</v>
      </c>
      <c r="C41" s="1221"/>
      <c r="D41" s="105"/>
      <c r="E41" s="1226" t="s">
        <v>33</v>
      </c>
      <c r="F41" s="1226"/>
      <c r="G41" s="1226"/>
      <c r="H41" s="1227"/>
      <c r="I41" s="355">
        <v>5990</v>
      </c>
      <c r="J41" s="356">
        <v>6356</v>
      </c>
      <c r="K41" s="356">
        <v>9236</v>
      </c>
      <c r="L41" s="356">
        <v>9393</v>
      </c>
      <c r="M41" s="357">
        <v>10301</v>
      </c>
    </row>
    <row r="42" spans="2:13" ht="27.75" customHeight="1" x14ac:dyDescent="0.15">
      <c r="B42" s="1222"/>
      <c r="C42" s="1223"/>
      <c r="D42" s="106"/>
      <c r="E42" s="1228" t="s">
        <v>34</v>
      </c>
      <c r="F42" s="1228"/>
      <c r="G42" s="1228"/>
      <c r="H42" s="1229"/>
      <c r="I42" s="358">
        <v>103</v>
      </c>
      <c r="J42" s="359">
        <v>89</v>
      </c>
      <c r="K42" s="359">
        <v>75</v>
      </c>
      <c r="L42" s="359">
        <v>61</v>
      </c>
      <c r="M42" s="360">
        <v>46</v>
      </c>
    </row>
    <row r="43" spans="2:13" ht="27.75" customHeight="1" x14ac:dyDescent="0.15">
      <c r="B43" s="1222"/>
      <c r="C43" s="1223"/>
      <c r="D43" s="106"/>
      <c r="E43" s="1228" t="s">
        <v>35</v>
      </c>
      <c r="F43" s="1228"/>
      <c r="G43" s="1228"/>
      <c r="H43" s="1229"/>
      <c r="I43" s="358">
        <v>1351</v>
      </c>
      <c r="J43" s="359">
        <v>1337</v>
      </c>
      <c r="K43" s="359">
        <v>1407</v>
      </c>
      <c r="L43" s="359">
        <v>1498</v>
      </c>
      <c r="M43" s="360">
        <v>1553</v>
      </c>
    </row>
    <row r="44" spans="2:13" ht="27.75" customHeight="1" x14ac:dyDescent="0.15">
      <c r="B44" s="1222"/>
      <c r="C44" s="1223"/>
      <c r="D44" s="106"/>
      <c r="E44" s="1228" t="s">
        <v>36</v>
      </c>
      <c r="F44" s="1228"/>
      <c r="G44" s="1228"/>
      <c r="H44" s="1229"/>
      <c r="I44" s="358">
        <v>43</v>
      </c>
      <c r="J44" s="359">
        <v>31</v>
      </c>
      <c r="K44" s="359">
        <v>62</v>
      </c>
      <c r="L44" s="359">
        <v>50</v>
      </c>
      <c r="M44" s="360">
        <v>37</v>
      </c>
    </row>
    <row r="45" spans="2:13" ht="27.75" customHeight="1" x14ac:dyDescent="0.15">
      <c r="B45" s="1222"/>
      <c r="C45" s="1223"/>
      <c r="D45" s="106"/>
      <c r="E45" s="1228" t="s">
        <v>37</v>
      </c>
      <c r="F45" s="1228"/>
      <c r="G45" s="1228"/>
      <c r="H45" s="1229"/>
      <c r="I45" s="358">
        <v>851</v>
      </c>
      <c r="J45" s="359">
        <v>720</v>
      </c>
      <c r="K45" s="359">
        <v>729</v>
      </c>
      <c r="L45" s="359">
        <v>693</v>
      </c>
      <c r="M45" s="360">
        <v>655</v>
      </c>
    </row>
    <row r="46" spans="2:13" ht="27.75" customHeight="1" x14ac:dyDescent="0.15">
      <c r="B46" s="1222"/>
      <c r="C46" s="1223"/>
      <c r="D46" s="107"/>
      <c r="E46" s="1228" t="s">
        <v>38</v>
      </c>
      <c r="F46" s="1228"/>
      <c r="G46" s="1228"/>
      <c r="H46" s="1229"/>
      <c r="I46" s="358" t="s">
        <v>507</v>
      </c>
      <c r="J46" s="359" t="s">
        <v>507</v>
      </c>
      <c r="K46" s="359" t="s">
        <v>507</v>
      </c>
      <c r="L46" s="359" t="s">
        <v>507</v>
      </c>
      <c r="M46" s="360" t="s">
        <v>507</v>
      </c>
    </row>
    <row r="47" spans="2:13" ht="27.75" customHeight="1" x14ac:dyDescent="0.15">
      <c r="B47" s="1222"/>
      <c r="C47" s="1223"/>
      <c r="D47" s="108"/>
      <c r="E47" s="1230" t="s">
        <v>39</v>
      </c>
      <c r="F47" s="1231"/>
      <c r="G47" s="1231"/>
      <c r="H47" s="1232"/>
      <c r="I47" s="358" t="s">
        <v>507</v>
      </c>
      <c r="J47" s="359" t="s">
        <v>507</v>
      </c>
      <c r="K47" s="359" t="s">
        <v>507</v>
      </c>
      <c r="L47" s="359" t="s">
        <v>507</v>
      </c>
      <c r="M47" s="360" t="s">
        <v>507</v>
      </c>
    </row>
    <row r="48" spans="2:13" ht="27.75" customHeight="1" x14ac:dyDescent="0.15">
      <c r="B48" s="1222"/>
      <c r="C48" s="1223"/>
      <c r="D48" s="106"/>
      <c r="E48" s="1228" t="s">
        <v>40</v>
      </c>
      <c r="F48" s="1228"/>
      <c r="G48" s="1228"/>
      <c r="H48" s="1229"/>
      <c r="I48" s="358" t="s">
        <v>507</v>
      </c>
      <c r="J48" s="359" t="s">
        <v>507</v>
      </c>
      <c r="K48" s="359" t="s">
        <v>507</v>
      </c>
      <c r="L48" s="359" t="s">
        <v>507</v>
      </c>
      <c r="M48" s="360" t="s">
        <v>507</v>
      </c>
    </row>
    <row r="49" spans="2:13" ht="27.75" customHeight="1" x14ac:dyDescent="0.15">
      <c r="B49" s="1224"/>
      <c r="C49" s="1225"/>
      <c r="D49" s="106"/>
      <c r="E49" s="1228" t="s">
        <v>41</v>
      </c>
      <c r="F49" s="1228"/>
      <c r="G49" s="1228"/>
      <c r="H49" s="1229"/>
      <c r="I49" s="358" t="s">
        <v>507</v>
      </c>
      <c r="J49" s="359" t="s">
        <v>507</v>
      </c>
      <c r="K49" s="359" t="s">
        <v>507</v>
      </c>
      <c r="L49" s="359" t="s">
        <v>507</v>
      </c>
      <c r="M49" s="360" t="s">
        <v>507</v>
      </c>
    </row>
    <row r="50" spans="2:13" ht="27.75" customHeight="1" x14ac:dyDescent="0.15">
      <c r="B50" s="1233" t="s">
        <v>42</v>
      </c>
      <c r="C50" s="1234"/>
      <c r="D50" s="109"/>
      <c r="E50" s="1228" t="s">
        <v>43</v>
      </c>
      <c r="F50" s="1228"/>
      <c r="G50" s="1228"/>
      <c r="H50" s="1229"/>
      <c r="I50" s="358">
        <v>5613</v>
      </c>
      <c r="J50" s="359">
        <v>5593</v>
      </c>
      <c r="K50" s="359">
        <v>5406</v>
      </c>
      <c r="L50" s="359">
        <v>5600</v>
      </c>
      <c r="M50" s="360">
        <v>5430</v>
      </c>
    </row>
    <row r="51" spans="2:13" ht="27.75" customHeight="1" x14ac:dyDescent="0.15">
      <c r="B51" s="1222"/>
      <c r="C51" s="1223"/>
      <c r="D51" s="106"/>
      <c r="E51" s="1228" t="s">
        <v>44</v>
      </c>
      <c r="F51" s="1228"/>
      <c r="G51" s="1228"/>
      <c r="H51" s="1229"/>
      <c r="I51" s="358">
        <v>433</v>
      </c>
      <c r="J51" s="359">
        <v>418</v>
      </c>
      <c r="K51" s="359">
        <v>217</v>
      </c>
      <c r="L51" s="359">
        <v>142</v>
      </c>
      <c r="M51" s="360">
        <v>194</v>
      </c>
    </row>
    <row r="52" spans="2:13" ht="27.75" customHeight="1" x14ac:dyDescent="0.15">
      <c r="B52" s="1224"/>
      <c r="C52" s="1225"/>
      <c r="D52" s="106"/>
      <c r="E52" s="1228" t="s">
        <v>45</v>
      </c>
      <c r="F52" s="1228"/>
      <c r="G52" s="1228"/>
      <c r="H52" s="1229"/>
      <c r="I52" s="358">
        <v>5223</v>
      </c>
      <c r="J52" s="359">
        <v>5382</v>
      </c>
      <c r="K52" s="359">
        <v>7008</v>
      </c>
      <c r="L52" s="359">
        <v>7111</v>
      </c>
      <c r="M52" s="360">
        <v>7245</v>
      </c>
    </row>
    <row r="53" spans="2:13" ht="27.75" customHeight="1" thickBot="1" x14ac:dyDescent="0.2">
      <c r="B53" s="1235" t="s">
        <v>46</v>
      </c>
      <c r="C53" s="1236"/>
      <c r="D53" s="110"/>
      <c r="E53" s="1237" t="s">
        <v>47</v>
      </c>
      <c r="F53" s="1237"/>
      <c r="G53" s="1237"/>
      <c r="H53" s="1238"/>
      <c r="I53" s="361">
        <v>-2931</v>
      </c>
      <c r="J53" s="362">
        <v>-2860</v>
      </c>
      <c r="K53" s="362">
        <v>-1121</v>
      </c>
      <c r="L53" s="362">
        <v>-1158</v>
      </c>
      <c r="M53" s="363">
        <v>-277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bfNyHBSDHwkgL1Ayh687ijjl1H9vikIcZgNsxJhTUWdBje9EBKbIUrpKU8Q+/2vwopPk6zkKu10ckAwQcEHww==" saltValue="PQDs4AgRvYe2lkwjn1pa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40" zoomScaleNormal="4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47" t="s">
        <v>50</v>
      </c>
      <c r="D55" s="1247"/>
      <c r="E55" s="1248"/>
      <c r="F55" s="122">
        <v>715</v>
      </c>
      <c r="G55" s="122">
        <v>737</v>
      </c>
      <c r="H55" s="123">
        <v>886</v>
      </c>
    </row>
    <row r="56" spans="2:8" ht="52.5" customHeight="1" x14ac:dyDescent="0.15">
      <c r="B56" s="124"/>
      <c r="C56" s="1249" t="s">
        <v>51</v>
      </c>
      <c r="D56" s="1249"/>
      <c r="E56" s="1250"/>
      <c r="F56" s="125">
        <v>543</v>
      </c>
      <c r="G56" s="125">
        <v>691</v>
      </c>
      <c r="H56" s="126">
        <v>569</v>
      </c>
    </row>
    <row r="57" spans="2:8" ht="53.25" customHeight="1" x14ac:dyDescent="0.15">
      <c r="B57" s="124"/>
      <c r="C57" s="1251" t="s">
        <v>52</v>
      </c>
      <c r="D57" s="1251"/>
      <c r="E57" s="1252"/>
      <c r="F57" s="127">
        <v>3788</v>
      </c>
      <c r="G57" s="127">
        <v>3819</v>
      </c>
      <c r="H57" s="128">
        <v>3610</v>
      </c>
    </row>
    <row r="58" spans="2:8" ht="45.75" customHeight="1" x14ac:dyDescent="0.15">
      <c r="B58" s="129"/>
      <c r="C58" s="1239" t="s">
        <v>575</v>
      </c>
      <c r="D58" s="1240"/>
      <c r="E58" s="1241"/>
      <c r="F58" s="130">
        <v>1343</v>
      </c>
      <c r="G58" s="130">
        <v>1489</v>
      </c>
      <c r="H58" s="131">
        <v>1410</v>
      </c>
    </row>
    <row r="59" spans="2:8" ht="45.75" customHeight="1" x14ac:dyDescent="0.15">
      <c r="B59" s="129"/>
      <c r="C59" s="1239" t="s">
        <v>576</v>
      </c>
      <c r="D59" s="1240"/>
      <c r="E59" s="1241"/>
      <c r="F59" s="130">
        <v>1566</v>
      </c>
      <c r="G59" s="130">
        <v>1250</v>
      </c>
      <c r="H59" s="131">
        <v>993</v>
      </c>
    </row>
    <row r="60" spans="2:8" ht="45.75" customHeight="1" x14ac:dyDescent="0.15">
      <c r="B60" s="129"/>
      <c r="C60" s="1239" t="s">
        <v>577</v>
      </c>
      <c r="D60" s="1240"/>
      <c r="E60" s="1241"/>
      <c r="F60" s="130">
        <v>250</v>
      </c>
      <c r="G60" s="130">
        <v>300</v>
      </c>
      <c r="H60" s="131">
        <v>350</v>
      </c>
    </row>
    <row r="61" spans="2:8" ht="45.75" customHeight="1" x14ac:dyDescent="0.15">
      <c r="B61" s="129"/>
      <c r="C61" s="1239" t="s">
        <v>578</v>
      </c>
      <c r="D61" s="1240"/>
      <c r="E61" s="1241"/>
      <c r="F61" s="130">
        <v>70</v>
      </c>
      <c r="G61" s="130">
        <v>200</v>
      </c>
      <c r="H61" s="131">
        <v>300</v>
      </c>
    </row>
    <row r="62" spans="2:8" ht="45.75" customHeight="1" thickBot="1" x14ac:dyDescent="0.2">
      <c r="B62" s="132"/>
      <c r="C62" s="1242" t="s">
        <v>579</v>
      </c>
      <c r="D62" s="1243"/>
      <c r="E62" s="1244"/>
      <c r="F62" s="133">
        <v>296</v>
      </c>
      <c r="G62" s="133">
        <v>289</v>
      </c>
      <c r="H62" s="134">
        <v>283</v>
      </c>
    </row>
    <row r="63" spans="2:8" ht="52.5" customHeight="1" thickBot="1" x14ac:dyDescent="0.2">
      <c r="B63" s="135"/>
      <c r="C63" s="1245" t="s">
        <v>53</v>
      </c>
      <c r="D63" s="1245"/>
      <c r="E63" s="1246"/>
      <c r="F63" s="136">
        <v>5046</v>
      </c>
      <c r="G63" s="136">
        <v>5247</v>
      </c>
      <c r="H63" s="137">
        <v>5065</v>
      </c>
    </row>
    <row r="64" spans="2:8" x14ac:dyDescent="0.15"/>
  </sheetData>
  <sheetProtection algorithmName="SHA-512" hashValue="xHB4+ccYgbnr6qoUGWZ+a2o5Q4kmIHymPtzPNj1Hrxoan56RGVkAUSNyUn0b6XAmTofCrms7Fzrtf1dkWmDmGA==" saltValue="mx/rVJz+65hnB9pldSG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zoomScale="40" zoomScaleNormal="40" workbookViewId="0">
      <selection sqref="A1:XFD104857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582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583</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548</v>
      </c>
      <c r="BQ50" s="1266"/>
      <c r="BR50" s="1266"/>
      <c r="BS50" s="1266"/>
      <c r="BT50" s="1266"/>
      <c r="BU50" s="1266"/>
      <c r="BV50" s="1266"/>
      <c r="BW50" s="1266"/>
      <c r="BX50" s="1266" t="s">
        <v>549</v>
      </c>
      <c r="BY50" s="1266"/>
      <c r="BZ50" s="1266"/>
      <c r="CA50" s="1266"/>
      <c r="CB50" s="1266"/>
      <c r="CC50" s="1266"/>
      <c r="CD50" s="1266"/>
      <c r="CE50" s="1266"/>
      <c r="CF50" s="1266" t="s">
        <v>550</v>
      </c>
      <c r="CG50" s="1266"/>
      <c r="CH50" s="1266"/>
      <c r="CI50" s="1266"/>
      <c r="CJ50" s="1266"/>
      <c r="CK50" s="1266"/>
      <c r="CL50" s="1266"/>
      <c r="CM50" s="1266"/>
      <c r="CN50" s="1266" t="s">
        <v>551</v>
      </c>
      <c r="CO50" s="1266"/>
      <c r="CP50" s="1266"/>
      <c r="CQ50" s="1266"/>
      <c r="CR50" s="1266"/>
      <c r="CS50" s="1266"/>
      <c r="CT50" s="1266"/>
      <c r="CU50" s="1266"/>
      <c r="CV50" s="1266" t="s">
        <v>552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584</v>
      </c>
      <c r="AO51" s="1269"/>
      <c r="AP51" s="1269"/>
      <c r="AQ51" s="1269"/>
      <c r="AR51" s="1269"/>
      <c r="AS51" s="1269"/>
      <c r="AT51" s="1269"/>
      <c r="AU51" s="1269"/>
      <c r="AV51" s="1269"/>
      <c r="AW51" s="1269"/>
      <c r="AX51" s="1269"/>
      <c r="AY51" s="1269"/>
      <c r="AZ51" s="1269"/>
      <c r="BA51" s="1269"/>
      <c r="BB51" s="1269" t="s">
        <v>585</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586</v>
      </c>
      <c r="BC53" s="1269"/>
      <c r="BD53" s="1269"/>
      <c r="BE53" s="1269"/>
      <c r="BF53" s="1269"/>
      <c r="BG53" s="1269"/>
      <c r="BH53" s="1269"/>
      <c r="BI53" s="1269"/>
      <c r="BJ53" s="1269"/>
      <c r="BK53" s="1269"/>
      <c r="BL53" s="1269"/>
      <c r="BM53" s="1269"/>
      <c r="BN53" s="1269"/>
      <c r="BO53" s="1269"/>
      <c r="BP53" s="1267">
        <v>60.6</v>
      </c>
      <c r="BQ53" s="1267"/>
      <c r="BR53" s="1267"/>
      <c r="BS53" s="1267"/>
      <c r="BT53" s="1267"/>
      <c r="BU53" s="1267"/>
      <c r="BV53" s="1267"/>
      <c r="BW53" s="1267"/>
      <c r="BX53" s="1267">
        <v>62</v>
      </c>
      <c r="BY53" s="1267"/>
      <c r="BZ53" s="1267"/>
      <c r="CA53" s="1267"/>
      <c r="CB53" s="1267"/>
      <c r="CC53" s="1267"/>
      <c r="CD53" s="1267"/>
      <c r="CE53" s="1267"/>
      <c r="CF53" s="1267">
        <v>60</v>
      </c>
      <c r="CG53" s="1267"/>
      <c r="CH53" s="1267"/>
      <c r="CI53" s="1267"/>
      <c r="CJ53" s="1267"/>
      <c r="CK53" s="1267"/>
      <c r="CL53" s="1267"/>
      <c r="CM53" s="1267"/>
      <c r="CN53" s="1267">
        <v>61.4</v>
      </c>
      <c r="CO53" s="1267"/>
      <c r="CP53" s="1267"/>
      <c r="CQ53" s="1267"/>
      <c r="CR53" s="1267"/>
      <c r="CS53" s="1267"/>
      <c r="CT53" s="1267"/>
      <c r="CU53" s="1267"/>
      <c r="CV53" s="1267">
        <v>61.5</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587</v>
      </c>
      <c r="AO55" s="1266"/>
      <c r="AP55" s="1266"/>
      <c r="AQ55" s="1266"/>
      <c r="AR55" s="1266"/>
      <c r="AS55" s="1266"/>
      <c r="AT55" s="1266"/>
      <c r="AU55" s="1266"/>
      <c r="AV55" s="1266"/>
      <c r="AW55" s="1266"/>
      <c r="AX55" s="1266"/>
      <c r="AY55" s="1266"/>
      <c r="AZ55" s="1266"/>
      <c r="BA55" s="1266"/>
      <c r="BB55" s="1269" t="s">
        <v>585</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586</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61.6</v>
      </c>
      <c r="BY57" s="1267"/>
      <c r="BZ57" s="1267"/>
      <c r="CA57" s="1267"/>
      <c r="CB57" s="1267"/>
      <c r="CC57" s="1267"/>
      <c r="CD57" s="1267"/>
      <c r="CE57" s="1267"/>
      <c r="CF57" s="1267">
        <v>61</v>
      </c>
      <c r="CG57" s="1267"/>
      <c r="CH57" s="1267"/>
      <c r="CI57" s="1267"/>
      <c r="CJ57" s="1267"/>
      <c r="CK57" s="1267"/>
      <c r="CL57" s="1267"/>
      <c r="CM57" s="1267"/>
      <c r="CN57" s="1267">
        <v>62.3</v>
      </c>
      <c r="CO57" s="1267"/>
      <c r="CP57" s="1267"/>
      <c r="CQ57" s="1267"/>
      <c r="CR57" s="1267"/>
      <c r="CS57" s="1267"/>
      <c r="CT57" s="1267"/>
      <c r="CU57" s="1267"/>
      <c r="CV57" s="1267">
        <v>63.7</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588</v>
      </c>
    </row>
    <row r="64" spans="1:109" x14ac:dyDescent="0.15">
      <c r="B64" s="372"/>
      <c r="G64" s="379"/>
      <c r="I64" s="392"/>
      <c r="J64" s="392"/>
      <c r="K64" s="392"/>
      <c r="L64" s="392"/>
      <c r="M64" s="392"/>
      <c r="N64" s="393"/>
      <c r="AM64" s="379"/>
      <c r="AN64" s="379" t="s">
        <v>581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589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583</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548</v>
      </c>
      <c r="BQ72" s="1266"/>
      <c r="BR72" s="1266"/>
      <c r="BS72" s="1266"/>
      <c r="BT72" s="1266"/>
      <c r="BU72" s="1266"/>
      <c r="BV72" s="1266"/>
      <c r="BW72" s="1266"/>
      <c r="BX72" s="1266" t="s">
        <v>549</v>
      </c>
      <c r="BY72" s="1266"/>
      <c r="BZ72" s="1266"/>
      <c r="CA72" s="1266"/>
      <c r="CB72" s="1266"/>
      <c r="CC72" s="1266"/>
      <c r="CD72" s="1266"/>
      <c r="CE72" s="1266"/>
      <c r="CF72" s="1266" t="s">
        <v>550</v>
      </c>
      <c r="CG72" s="1266"/>
      <c r="CH72" s="1266"/>
      <c r="CI72" s="1266"/>
      <c r="CJ72" s="1266"/>
      <c r="CK72" s="1266"/>
      <c r="CL72" s="1266"/>
      <c r="CM72" s="1266"/>
      <c r="CN72" s="1266" t="s">
        <v>551</v>
      </c>
      <c r="CO72" s="1266"/>
      <c r="CP72" s="1266"/>
      <c r="CQ72" s="1266"/>
      <c r="CR72" s="1266"/>
      <c r="CS72" s="1266"/>
      <c r="CT72" s="1266"/>
      <c r="CU72" s="1266"/>
      <c r="CV72" s="1266" t="s">
        <v>552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584</v>
      </c>
      <c r="AO73" s="1269"/>
      <c r="AP73" s="1269"/>
      <c r="AQ73" s="1269"/>
      <c r="AR73" s="1269"/>
      <c r="AS73" s="1269"/>
      <c r="AT73" s="1269"/>
      <c r="AU73" s="1269"/>
      <c r="AV73" s="1269"/>
      <c r="AW73" s="1269"/>
      <c r="AX73" s="1269"/>
      <c r="AY73" s="1269"/>
      <c r="AZ73" s="1269"/>
      <c r="BA73" s="1269"/>
      <c r="BB73" s="1269" t="s">
        <v>585</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590</v>
      </c>
      <c r="BC75" s="1269"/>
      <c r="BD75" s="1269"/>
      <c r="BE75" s="1269"/>
      <c r="BF75" s="1269"/>
      <c r="BG75" s="1269"/>
      <c r="BH75" s="1269"/>
      <c r="BI75" s="1269"/>
      <c r="BJ75" s="1269"/>
      <c r="BK75" s="1269"/>
      <c r="BL75" s="1269"/>
      <c r="BM75" s="1269"/>
      <c r="BN75" s="1269"/>
      <c r="BO75" s="1269"/>
      <c r="BP75" s="1267">
        <v>4.3</v>
      </c>
      <c r="BQ75" s="1267"/>
      <c r="BR75" s="1267"/>
      <c r="BS75" s="1267"/>
      <c r="BT75" s="1267"/>
      <c r="BU75" s="1267"/>
      <c r="BV75" s="1267"/>
      <c r="BW75" s="1267"/>
      <c r="BX75" s="1267">
        <v>5</v>
      </c>
      <c r="BY75" s="1267"/>
      <c r="BZ75" s="1267"/>
      <c r="CA75" s="1267"/>
      <c r="CB75" s="1267"/>
      <c r="CC75" s="1267"/>
      <c r="CD75" s="1267"/>
      <c r="CE75" s="1267"/>
      <c r="CF75" s="1267">
        <v>6.3</v>
      </c>
      <c r="CG75" s="1267"/>
      <c r="CH75" s="1267"/>
      <c r="CI75" s="1267"/>
      <c r="CJ75" s="1267"/>
      <c r="CK75" s="1267"/>
      <c r="CL75" s="1267"/>
      <c r="CM75" s="1267"/>
      <c r="CN75" s="1267">
        <v>6.7</v>
      </c>
      <c r="CO75" s="1267"/>
      <c r="CP75" s="1267"/>
      <c r="CQ75" s="1267"/>
      <c r="CR75" s="1267"/>
      <c r="CS75" s="1267"/>
      <c r="CT75" s="1267"/>
      <c r="CU75" s="1267"/>
      <c r="CV75" s="1267">
        <v>6.3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587</v>
      </c>
      <c r="AO77" s="1266"/>
      <c r="AP77" s="1266"/>
      <c r="AQ77" s="1266"/>
      <c r="AR77" s="1266"/>
      <c r="AS77" s="1266"/>
      <c r="AT77" s="1266"/>
      <c r="AU77" s="1266"/>
      <c r="AV77" s="1266"/>
      <c r="AW77" s="1266"/>
      <c r="AX77" s="1266"/>
      <c r="AY77" s="1266"/>
      <c r="AZ77" s="1266"/>
      <c r="BA77" s="1266"/>
      <c r="BB77" s="1269" t="s">
        <v>585</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590</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8.6</v>
      </c>
      <c r="BY79" s="1267"/>
      <c r="BZ79" s="1267"/>
      <c r="CA79" s="1267"/>
      <c r="CB79" s="1267"/>
      <c r="CC79" s="1267"/>
      <c r="CD79" s="1267"/>
      <c r="CE79" s="1267"/>
      <c r="CF79" s="1267">
        <v>7.4</v>
      </c>
      <c r="CG79" s="1267"/>
      <c r="CH79" s="1267"/>
      <c r="CI79" s="1267"/>
      <c r="CJ79" s="1267"/>
      <c r="CK79" s="1267"/>
      <c r="CL79" s="1267"/>
      <c r="CM79" s="1267"/>
      <c r="CN79" s="1267">
        <v>7.5</v>
      </c>
      <c r="CO79" s="1267"/>
      <c r="CP79" s="1267"/>
      <c r="CQ79" s="1267"/>
      <c r="CR79" s="1267"/>
      <c r="CS79" s="1267"/>
      <c r="CT79" s="1267"/>
      <c r="CU79" s="1267"/>
      <c r="CV79" s="1267">
        <v>7.5</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35" zoomScale="85" zoomScaleNormal="85" workbookViewId="0">
      <selection activeCell="AG112" sqref="AG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545</v>
      </c>
      <c r="G2" s="151"/>
      <c r="H2" s="152"/>
    </row>
    <row r="3" spans="1:8" x14ac:dyDescent="0.15">
      <c r="A3" s="148" t="s">
        <v>538</v>
      </c>
      <c r="B3" s="153"/>
      <c r="C3" s="154"/>
      <c r="D3" s="155">
        <v>213422</v>
      </c>
      <c r="E3" s="156"/>
      <c r="F3" s="157">
        <v>167497</v>
      </c>
      <c r="G3" s="158"/>
      <c r="H3" s="159"/>
    </row>
    <row r="4" spans="1:8" x14ac:dyDescent="0.15">
      <c r="A4" s="160"/>
      <c r="B4" s="161"/>
      <c r="C4" s="162"/>
      <c r="D4" s="163">
        <v>108583</v>
      </c>
      <c r="E4" s="164"/>
      <c r="F4" s="165">
        <v>82571</v>
      </c>
      <c r="G4" s="166"/>
      <c r="H4" s="167"/>
    </row>
    <row r="5" spans="1:8" x14ac:dyDescent="0.15">
      <c r="A5" s="148" t="s">
        <v>540</v>
      </c>
      <c r="B5" s="153"/>
      <c r="C5" s="154"/>
      <c r="D5" s="155">
        <v>285352</v>
      </c>
      <c r="E5" s="156"/>
      <c r="F5" s="157">
        <v>190274</v>
      </c>
      <c r="G5" s="158"/>
      <c r="H5" s="159"/>
    </row>
    <row r="6" spans="1:8" x14ac:dyDescent="0.15">
      <c r="A6" s="160"/>
      <c r="B6" s="161"/>
      <c r="C6" s="162"/>
      <c r="D6" s="163">
        <v>59988</v>
      </c>
      <c r="E6" s="164"/>
      <c r="F6" s="165">
        <v>88584</v>
      </c>
      <c r="G6" s="166"/>
      <c r="H6" s="167"/>
    </row>
    <row r="7" spans="1:8" x14ac:dyDescent="0.15">
      <c r="A7" s="148" t="s">
        <v>541</v>
      </c>
      <c r="B7" s="153"/>
      <c r="C7" s="154"/>
      <c r="D7" s="155">
        <v>830308</v>
      </c>
      <c r="E7" s="156"/>
      <c r="F7" s="157">
        <v>301035</v>
      </c>
      <c r="G7" s="158"/>
      <c r="H7" s="159"/>
    </row>
    <row r="8" spans="1:8" x14ac:dyDescent="0.15">
      <c r="A8" s="160"/>
      <c r="B8" s="161"/>
      <c r="C8" s="162"/>
      <c r="D8" s="163">
        <v>445138</v>
      </c>
      <c r="E8" s="164"/>
      <c r="F8" s="165">
        <v>154376</v>
      </c>
      <c r="G8" s="166"/>
      <c r="H8" s="167"/>
    </row>
    <row r="9" spans="1:8" x14ac:dyDescent="0.15">
      <c r="A9" s="148" t="s">
        <v>542</v>
      </c>
      <c r="B9" s="153"/>
      <c r="C9" s="154"/>
      <c r="D9" s="155">
        <v>332459</v>
      </c>
      <c r="E9" s="156"/>
      <c r="F9" s="157">
        <v>277467</v>
      </c>
      <c r="G9" s="158"/>
      <c r="H9" s="159"/>
    </row>
    <row r="10" spans="1:8" x14ac:dyDescent="0.15">
      <c r="A10" s="160"/>
      <c r="B10" s="161"/>
      <c r="C10" s="162"/>
      <c r="D10" s="163">
        <v>145179</v>
      </c>
      <c r="E10" s="164"/>
      <c r="F10" s="165">
        <v>128378</v>
      </c>
      <c r="G10" s="166"/>
      <c r="H10" s="167"/>
    </row>
    <row r="11" spans="1:8" x14ac:dyDescent="0.15">
      <c r="A11" s="148" t="s">
        <v>543</v>
      </c>
      <c r="B11" s="153"/>
      <c r="C11" s="154"/>
      <c r="D11" s="155">
        <v>641104</v>
      </c>
      <c r="E11" s="156"/>
      <c r="F11" s="157">
        <v>282256</v>
      </c>
      <c r="G11" s="158"/>
      <c r="H11" s="159"/>
    </row>
    <row r="12" spans="1:8" x14ac:dyDescent="0.15">
      <c r="A12" s="160"/>
      <c r="B12" s="161"/>
      <c r="C12" s="168"/>
      <c r="D12" s="163">
        <v>361228</v>
      </c>
      <c r="E12" s="164"/>
      <c r="F12" s="165">
        <v>145453</v>
      </c>
      <c r="G12" s="166"/>
      <c r="H12" s="167"/>
    </row>
    <row r="13" spans="1:8" x14ac:dyDescent="0.15">
      <c r="A13" s="148"/>
      <c r="B13" s="153"/>
      <c r="C13" s="169"/>
      <c r="D13" s="170">
        <v>460529</v>
      </c>
      <c r="E13" s="171"/>
      <c r="F13" s="172">
        <v>243706</v>
      </c>
      <c r="G13" s="173"/>
      <c r="H13" s="159"/>
    </row>
    <row r="14" spans="1:8" x14ac:dyDescent="0.15">
      <c r="A14" s="160"/>
      <c r="B14" s="161"/>
      <c r="C14" s="162"/>
      <c r="D14" s="163">
        <v>224023</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4.0999999999999996</v>
      </c>
      <c r="C19" s="174">
        <f>ROUND(VALUE(SUBSTITUTE(実質収支比率等に係る経年分析!G$48,"▲","-")),2)</f>
        <v>4.16</v>
      </c>
      <c r="D19" s="174">
        <f>ROUND(VALUE(SUBSTITUTE(実質収支比率等に係る経年分析!H$48,"▲","-")),2)</f>
        <v>4.9800000000000004</v>
      </c>
      <c r="E19" s="174">
        <f>ROUND(VALUE(SUBSTITUTE(実質収支比率等に係る経年分析!I$48,"▲","-")),2)</f>
        <v>4.7300000000000004</v>
      </c>
      <c r="F19" s="174">
        <f>ROUND(VALUE(SUBSTITUTE(実質収支比率等に係る経年分析!J$48,"▲","-")),2)</f>
        <v>5.8</v>
      </c>
    </row>
    <row r="20" spans="1:11" x14ac:dyDescent="0.15">
      <c r="A20" s="174" t="s">
        <v>57</v>
      </c>
      <c r="B20" s="174">
        <f>ROUND(VALUE(SUBSTITUTE(実質収支比率等に係る経年分析!F$47,"▲","-")),2)</f>
        <v>21.81</v>
      </c>
      <c r="C20" s="174">
        <f>ROUND(VALUE(SUBSTITUTE(実質収支比率等に係る経年分析!G$47,"▲","-")),2)</f>
        <v>20.53</v>
      </c>
      <c r="D20" s="174">
        <f>ROUND(VALUE(SUBSTITUTE(実質収支比率等に係る経年分析!H$47,"▲","-")),2)</f>
        <v>20.68</v>
      </c>
      <c r="E20" s="174">
        <f>ROUND(VALUE(SUBSTITUTE(実質収支比率等に係る経年分析!I$47,"▲","-")),2)</f>
        <v>19.920000000000002</v>
      </c>
      <c r="F20" s="174">
        <f>ROUND(VALUE(SUBSTITUTE(実質収支比率等に係る経年分析!J$47,"▲","-")),2)</f>
        <v>24.45</v>
      </c>
    </row>
    <row r="21" spans="1:11" x14ac:dyDescent="0.15">
      <c r="A21" s="174" t="s">
        <v>58</v>
      </c>
      <c r="B21" s="174">
        <f>IF(ISNUMBER(VALUE(SUBSTITUTE(実質収支比率等に係る経年分析!F$49,"▲","-"))),ROUND(VALUE(SUBSTITUTE(実質収支比率等に係る経年分析!F$49,"▲","-")),2),NA())</f>
        <v>-4.1500000000000004</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8.92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584</v>
      </c>
      <c r="E42" s="176"/>
      <c r="F42" s="176"/>
      <c r="G42" s="176">
        <f>'実質公債費比率（分子）の構造'!L$52</f>
        <v>585</v>
      </c>
      <c r="H42" s="176"/>
      <c r="I42" s="176"/>
      <c r="J42" s="176">
        <f>'実質公債費比率（分子）の構造'!M$52</f>
        <v>553</v>
      </c>
      <c r="K42" s="176"/>
      <c r="L42" s="176"/>
      <c r="M42" s="176">
        <f>'実質公債費比率（分子）の構造'!N$52</f>
        <v>536</v>
      </c>
      <c r="N42" s="176"/>
      <c r="O42" s="176"/>
      <c r="P42" s="176">
        <f>'実質公債費比率（分子）の構造'!O$52</f>
        <v>600</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1</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201</v>
      </c>
      <c r="C46" s="176"/>
      <c r="D46" s="176"/>
      <c r="E46" s="176">
        <f>'実質公債費比率（分子）の構造'!L$48</f>
        <v>185</v>
      </c>
      <c r="F46" s="176"/>
      <c r="G46" s="176"/>
      <c r="H46" s="176">
        <f>'実質公債費比率（分子）の構造'!M$48</f>
        <v>155</v>
      </c>
      <c r="I46" s="176"/>
      <c r="J46" s="176"/>
      <c r="K46" s="176">
        <f>'実質公債費比率（分子）の構造'!N$48</f>
        <v>147</v>
      </c>
      <c r="L46" s="176"/>
      <c r="M46" s="176"/>
      <c r="N46" s="176">
        <f>'実質公債費比率（分子）の構造'!O$48</f>
        <v>135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538</v>
      </c>
      <c r="C49" s="176"/>
      <c r="D49" s="176"/>
      <c r="E49" s="176">
        <f>'実質公債費比率（分子）の構造'!L$45</f>
        <v>567</v>
      </c>
      <c r="F49" s="176"/>
      <c r="G49" s="176"/>
      <c r="H49" s="176">
        <f>'実質公債費比率（分子）の構造'!M$45</f>
        <v>608</v>
      </c>
      <c r="I49" s="176"/>
      <c r="J49" s="176"/>
      <c r="K49" s="176">
        <f>'実質公債費比率（分子）の構造'!N$45</f>
        <v>609</v>
      </c>
      <c r="L49" s="176"/>
      <c r="M49" s="176"/>
      <c r="N49" s="176">
        <f>'実質公債費比率（分子）の構造'!O$45</f>
        <v>612</v>
      </c>
      <c r="O49" s="176"/>
      <c r="P49" s="176"/>
    </row>
    <row r="50" spans="1:16" x14ac:dyDescent="0.15">
      <c r="A50" s="176" t="s">
        <v>73</v>
      </c>
      <c r="B50" s="176" t="e">
        <f>NA()</f>
        <v>#N/A</v>
      </c>
      <c r="C50" s="176">
        <f>IF(ISNUMBER('実質公債費比率（分子）の構造'!K$53),'実質公債費比率（分子）の構造'!K$53,NA())</f>
        <v>155</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148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5223</v>
      </c>
      <c r="E56" s="175"/>
      <c r="F56" s="175"/>
      <c r="G56" s="175">
        <f>'将来負担比率（分子）の構造'!J$52</f>
        <v>5382</v>
      </c>
      <c r="H56" s="175"/>
      <c r="I56" s="175"/>
      <c r="J56" s="175">
        <f>'将来負担比率（分子）の構造'!K$52</f>
        <v>7008</v>
      </c>
      <c r="K56" s="175"/>
      <c r="L56" s="175"/>
      <c r="M56" s="175">
        <f>'将来負担比率（分子）の構造'!L$52</f>
        <v>7111</v>
      </c>
      <c r="N56" s="175"/>
      <c r="O56" s="175"/>
      <c r="P56" s="175">
        <f>'将来負担比率（分子）の構造'!M$52</f>
        <v>7245</v>
      </c>
    </row>
    <row r="57" spans="1:16" x14ac:dyDescent="0.15">
      <c r="A57" s="175" t="s">
        <v>44</v>
      </c>
      <c r="B57" s="175"/>
      <c r="C57" s="175"/>
      <c r="D57" s="175">
        <f>'将来負担比率（分子）の構造'!I$51</f>
        <v>433</v>
      </c>
      <c r="E57" s="175"/>
      <c r="F57" s="175"/>
      <c r="G57" s="175">
        <f>'将来負担比率（分子）の構造'!J$51</f>
        <v>418</v>
      </c>
      <c r="H57" s="175"/>
      <c r="I57" s="175"/>
      <c r="J57" s="175">
        <f>'将来負担比率（分子）の構造'!K$51</f>
        <v>217</v>
      </c>
      <c r="K57" s="175"/>
      <c r="L57" s="175"/>
      <c r="M57" s="175">
        <f>'将来負担比率（分子）の構造'!L$51</f>
        <v>142</v>
      </c>
      <c r="N57" s="175"/>
      <c r="O57" s="175"/>
      <c r="P57" s="175">
        <f>'将来負担比率（分子）の構造'!M$51</f>
        <v>194</v>
      </c>
    </row>
    <row r="58" spans="1:16" x14ac:dyDescent="0.15">
      <c r="A58" s="175" t="s">
        <v>43</v>
      </c>
      <c r="B58" s="175"/>
      <c r="C58" s="175"/>
      <c r="D58" s="175">
        <f>'将来負担比率（分子）の構造'!I$50</f>
        <v>5613</v>
      </c>
      <c r="E58" s="175"/>
      <c r="F58" s="175"/>
      <c r="G58" s="175">
        <f>'将来負担比率（分子）の構造'!J$50</f>
        <v>5593</v>
      </c>
      <c r="H58" s="175"/>
      <c r="I58" s="175"/>
      <c r="J58" s="175">
        <f>'将来負担比率（分子）の構造'!K$50</f>
        <v>5406</v>
      </c>
      <c r="K58" s="175"/>
      <c r="L58" s="175"/>
      <c r="M58" s="175">
        <f>'将来負担比率（分子）の構造'!L$50</f>
        <v>5600</v>
      </c>
      <c r="N58" s="175"/>
      <c r="O58" s="175"/>
      <c r="P58" s="175">
        <f>'将来負担比率（分子）の構造'!M$50</f>
        <v>5430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851</v>
      </c>
      <c r="C62" s="175"/>
      <c r="D62" s="175"/>
      <c r="E62" s="175">
        <f>'将来負担比率（分子）の構造'!J$45</f>
        <v>720</v>
      </c>
      <c r="F62" s="175"/>
      <c r="G62" s="175"/>
      <c r="H62" s="175">
        <f>'将来負担比率（分子）の構造'!K$45</f>
        <v>729</v>
      </c>
      <c r="I62" s="175"/>
      <c r="J62" s="175"/>
      <c r="K62" s="175">
        <f>'将来負担比率（分子）の構造'!L$45</f>
        <v>693</v>
      </c>
      <c r="L62" s="175"/>
      <c r="M62" s="175"/>
      <c r="N62" s="175">
        <f>'将来負担比率（分子）の構造'!M$45</f>
        <v>655</v>
      </c>
      <c r="O62" s="175"/>
      <c r="P62" s="175"/>
    </row>
    <row r="63" spans="1:16" x14ac:dyDescent="0.15">
      <c r="A63" s="175" t="s">
        <v>36</v>
      </c>
      <c r="B63" s="175">
        <f>'将来負担比率（分子）の構造'!I$44</f>
        <v>43</v>
      </c>
      <c r="C63" s="175"/>
      <c r="D63" s="175"/>
      <c r="E63" s="175">
        <f>'将来負担比率（分子）の構造'!J$44</f>
        <v>31</v>
      </c>
      <c r="F63" s="175"/>
      <c r="G63" s="175"/>
      <c r="H63" s="175">
        <f>'将来負担比率（分子）の構造'!K$44</f>
        <v>62</v>
      </c>
      <c r="I63" s="175"/>
      <c r="J63" s="175"/>
      <c r="K63" s="175">
        <f>'将来負担比率（分子）の構造'!L$44</f>
        <v>50</v>
      </c>
      <c r="L63" s="175"/>
      <c r="M63" s="175"/>
      <c r="N63" s="175">
        <f>'将来負担比率（分子）の構造'!M$44</f>
        <v>37</v>
      </c>
      <c r="O63" s="175"/>
      <c r="P63" s="175"/>
    </row>
    <row r="64" spans="1:16" x14ac:dyDescent="0.15">
      <c r="A64" s="175" t="s">
        <v>35</v>
      </c>
      <c r="B64" s="175">
        <f>'将来負担比率（分子）の構造'!I$43</f>
        <v>1351</v>
      </c>
      <c r="C64" s="175"/>
      <c r="D64" s="175"/>
      <c r="E64" s="175">
        <f>'将来負担比率（分子）の構造'!J$43</f>
        <v>1337</v>
      </c>
      <c r="F64" s="175"/>
      <c r="G64" s="175"/>
      <c r="H64" s="175">
        <f>'将来負担比率（分子）の構造'!K$43</f>
        <v>1407</v>
      </c>
      <c r="I64" s="175"/>
      <c r="J64" s="175"/>
      <c r="K64" s="175">
        <f>'将来負担比率（分子）の構造'!L$43</f>
        <v>1498</v>
      </c>
      <c r="L64" s="175"/>
      <c r="M64" s="175"/>
      <c r="N64" s="175">
        <f>'将来負担比率（分子）の構造'!M$43</f>
        <v>1553</v>
      </c>
      <c r="O64" s="175"/>
      <c r="P64" s="175"/>
    </row>
    <row r="65" spans="1:16" x14ac:dyDescent="0.15">
      <c r="A65" s="175" t="s">
        <v>34</v>
      </c>
      <c r="B65" s="175">
        <f>'将来負担比率（分子）の構造'!I$42</f>
        <v>103</v>
      </c>
      <c r="C65" s="175"/>
      <c r="D65" s="175"/>
      <c r="E65" s="175">
        <f>'将来負担比率（分子）の構造'!J$42</f>
        <v>89</v>
      </c>
      <c r="F65" s="175"/>
      <c r="G65" s="175"/>
      <c r="H65" s="175">
        <f>'将来負担比率（分子）の構造'!K$42</f>
        <v>75</v>
      </c>
      <c r="I65" s="175"/>
      <c r="J65" s="175"/>
      <c r="K65" s="175">
        <f>'将来負担比率（分子）の構造'!L$42</f>
        <v>61</v>
      </c>
      <c r="L65" s="175"/>
      <c r="M65" s="175"/>
      <c r="N65" s="175">
        <f>'将来負担比率（分子）の構造'!M$42</f>
        <v>46</v>
      </c>
      <c r="O65" s="175"/>
      <c r="P65" s="175"/>
    </row>
    <row r="66" spans="1:16" x14ac:dyDescent="0.15">
      <c r="A66" s="175" t="s">
        <v>33</v>
      </c>
      <c r="B66" s="175">
        <f>'将来負担比率（分子）の構造'!I$41</f>
        <v>5990</v>
      </c>
      <c r="C66" s="175"/>
      <c r="D66" s="175"/>
      <c r="E66" s="175">
        <f>'将来負担比率（分子）の構造'!J$41</f>
        <v>6356</v>
      </c>
      <c r="F66" s="175"/>
      <c r="G66" s="175"/>
      <c r="H66" s="175">
        <f>'将来負担比率（分子）の構造'!K$41</f>
        <v>9236</v>
      </c>
      <c r="I66" s="175"/>
      <c r="J66" s="175"/>
      <c r="K66" s="175">
        <f>'将来負担比率（分子）の構造'!L$41</f>
        <v>9393</v>
      </c>
      <c r="L66" s="175"/>
      <c r="M66" s="175"/>
      <c r="N66" s="175">
        <f>'将来負担比率（分子）の構造'!M$41</f>
        <v>10301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715</v>
      </c>
      <c r="C72" s="179">
        <f>基金残高に係る経年分析!G55</f>
        <v>737</v>
      </c>
      <c r="D72" s="179">
        <f>基金残高に係る経年分析!H55</f>
        <v>886</v>
      </c>
    </row>
    <row r="73" spans="1:16" x14ac:dyDescent="0.15">
      <c r="A73" s="178" t="s">
        <v>80</v>
      </c>
      <c r="B73" s="179">
        <f>基金残高に係る経年分析!F56</f>
        <v>543</v>
      </c>
      <c r="C73" s="179">
        <f>基金残高に係る経年分析!G56</f>
        <v>691</v>
      </c>
      <c r="D73" s="179">
        <f>基金残高に係る経年分析!H56</f>
        <v>569</v>
      </c>
    </row>
    <row r="74" spans="1:16" x14ac:dyDescent="0.15">
      <c r="A74" s="178" t="s">
        <v>81</v>
      </c>
      <c r="B74" s="179">
        <f>基金残高に係る経年分析!F57</f>
        <v>3788</v>
      </c>
      <c r="C74" s="179">
        <f>基金残高に係る経年分析!G57</f>
        <v>3819</v>
      </c>
      <c r="D74" s="179">
        <f>基金残高に係る経年分析!H57</f>
        <v>3610</v>
      </c>
    </row>
  </sheetData>
  <sheetProtection algorithmName="SHA-512" hashValue="IizbeO/4bP+mJquo6dPza3RHAdgcseqW+oW+ZZLSNd2Ii/CTMeY75oaHgZ0kU7wniem+xoqJmu3ykAcDQFe8/w==" saltValue="lbSJoCWoWpQJTElFtXD1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宮田 望</cp:lastModifiedBy>
  <dcterms:created xsi:type="dcterms:W3CDTF">2024-03-14T00:47:21Z</dcterms:created>
  <dcterms:modified xsi:type="dcterms:W3CDTF">2025-03-10T02:40:02Z</dcterms:modified>
  <cp:category/>
</cp:coreProperties>
</file>